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7680" windowHeight="7875" firstSheet="7" activeTab="7"/>
  </bookViews>
  <sheets>
    <sheet name="63DCCD06" sheetId="1" r:id="rId1"/>
    <sheet name="63DCCD07" sheetId="67" r:id="rId2"/>
    <sheet name="63DCDD01" sheetId="68" r:id="rId3"/>
    <sheet name="63DCDD02" sheetId="69" r:id="rId4"/>
    <sheet name="63DCKT05" sheetId="70" r:id="rId5"/>
    <sheet name="63DCKT07" sheetId="71" r:id="rId6"/>
    <sheet name="63DCKT08" sheetId="72" r:id="rId7"/>
    <sheet name="64DCCA01" sheetId="2" r:id="rId8"/>
    <sheet name="64DCCC01" sheetId="73" r:id="rId9"/>
    <sheet name="64DCCD08" sheetId="74" r:id="rId10"/>
    <sheet name="64DCCD09" sheetId="75" r:id="rId11"/>
    <sheet name="64DCCD11" sheetId="76" r:id="rId12"/>
    <sheet name="64DCCD12" sheetId="77" r:id="rId13"/>
    <sheet name="64DCCS01" sheetId="3" r:id="rId14"/>
    <sheet name="64DCDB01" sheetId="4" r:id="rId15"/>
    <sheet name="64DCDB02" sheetId="5" r:id="rId16"/>
    <sheet name="64DCDB03" sheetId="6" r:id="rId17"/>
    <sheet name="64DCDD02" sheetId="7" r:id="rId18"/>
    <sheet name="64DCDD03" sheetId="8" r:id="rId19"/>
    <sheet name="64DCDD04" sheetId="9" r:id="rId20"/>
    <sheet name="64DCDM01" sheetId="10" r:id="rId21"/>
    <sheet name="64DCDT01" sheetId="11" r:id="rId22"/>
    <sheet name="64DCDT02" sheetId="12" r:id="rId23"/>
    <sheet name="64DCDT03" sheetId="13" r:id="rId24"/>
    <sheet name="64DCKT06" sheetId="16" r:id="rId25"/>
    <sheet name="64DCMT01" sheetId="19" r:id="rId26"/>
    <sheet name="64DCMX02" sheetId="20" r:id="rId27"/>
    <sheet name="64DCOT02" sheetId="22" r:id="rId28"/>
    <sheet name="64DCOT03" sheetId="23" r:id="rId29"/>
    <sheet name="64dcot04" sheetId="24" r:id="rId30"/>
    <sheet name="64DCOT05" sheetId="25" r:id="rId31"/>
    <sheet name="64DCQT01" sheetId="26" r:id="rId32"/>
    <sheet name="64DCQT02" sheetId="27" r:id="rId33"/>
    <sheet name="64DCTH01" sheetId="28" r:id="rId34"/>
    <sheet name="64DCTH02" sheetId="29" r:id="rId35"/>
    <sheet name="64DCTH03" sheetId="30" r:id="rId36"/>
    <sheet name="65DCCA21" sheetId="31" r:id="rId37"/>
    <sheet name="65DCCD22" sheetId="34" r:id="rId38"/>
    <sheet name="65DCCDA1" sheetId="36" r:id="rId39"/>
    <sheet name="65DCCS21" sheetId="37" r:id="rId40"/>
    <sheet name="65DCDB22" sheetId="39" r:id="rId41"/>
    <sheet name="65DCDB23" sheetId="40" r:id="rId42"/>
    <sheet name="65DCDD21" sheetId="41" r:id="rId43"/>
    <sheet name="65DCDT21" sheetId="44" r:id="rId44"/>
    <sheet name="65DCHT23" sheetId="48" r:id="rId45"/>
    <sheet name="65DCKT22" sheetId="50" r:id="rId46"/>
    <sheet name="65DCKX21" sheetId="53" r:id="rId47"/>
    <sheet name="65DCMX21" sheetId="56" r:id="rId48"/>
    <sheet name="65DCMX22" sheetId="57" r:id="rId49"/>
    <sheet name="65DCOT21" sheetId="58" r:id="rId50"/>
    <sheet name="65DCOT22" sheetId="59" r:id="rId51"/>
    <sheet name="65DCVB21" sheetId="64" r:id="rId52"/>
    <sheet name="65DCVL21" sheetId="65" r:id="rId53"/>
    <sheet name="65DCVS21" sheetId="66" r:id="rId54"/>
  </sheets>
  <definedNames>
    <definedName name="_xlnm.Print_Titles" localSheetId="13">'64DCCS01'!$6:$7</definedName>
    <definedName name="_xlnm.Print_Titles" localSheetId="16">'64DCDB03'!$4:$5</definedName>
    <definedName name="_xlnm.Print_Titles" localSheetId="17">'64DCDD02'!$6:$7</definedName>
    <definedName name="_xlnm.Print_Titles" localSheetId="19">'64DCDD04'!$6:$7</definedName>
    <definedName name="_xlnm.Print_Titles" localSheetId="28">'64DCOT03'!$6:$7</definedName>
    <definedName name="_xlnm.Print_Titles" localSheetId="29">'64dcot04'!$6:$7</definedName>
    <definedName name="_xlnm.Print_Titles" localSheetId="31">'64DCQT01'!$6:$7</definedName>
    <definedName name="_xlnm.Print_Titles" localSheetId="32">'64DCQT02'!$6:$7</definedName>
    <definedName name="_xlnm.Print_Titles" localSheetId="34">'64DCTH02'!$4:$5</definedName>
    <definedName name="_xlnm.Print_Titles" localSheetId="36">'65DCCA21'!$6:$7</definedName>
    <definedName name="_xlnm.Print_Titles" localSheetId="39">'65DCCS21'!$6:$7</definedName>
    <definedName name="_xlnm.Print_Titles" localSheetId="42">'65DCDD21'!$6:$7</definedName>
    <definedName name="_xlnm.Print_Titles" localSheetId="49">'65DCOT21'!$4:$5</definedName>
  </definedNames>
  <calcPr calcId="125725"/>
</workbook>
</file>

<file path=xl/calcChain.xml><?xml version="1.0" encoding="utf-8"?>
<calcChain xmlns="http://schemas.openxmlformats.org/spreadsheetml/2006/main">
  <c r="F9" i="77"/>
  <c r="E9"/>
  <c r="F8"/>
  <c r="F10" s="1"/>
  <c r="E8"/>
  <c r="F10" i="76"/>
  <c r="E10"/>
  <c r="F9"/>
  <c r="E9"/>
  <c r="F8"/>
  <c r="F11" s="1"/>
  <c r="E8"/>
  <c r="F8" i="75"/>
  <c r="F9" s="1"/>
  <c r="E8"/>
  <c r="F8" i="74"/>
  <c r="F9" s="1"/>
  <c r="E8"/>
  <c r="F10" i="73"/>
  <c r="E10"/>
  <c r="F9"/>
  <c r="E9"/>
  <c r="F8"/>
  <c r="F13" s="1"/>
  <c r="E8"/>
  <c r="F8" i="72"/>
  <c r="F9" s="1"/>
  <c r="E8"/>
  <c r="F9" i="71"/>
  <c r="E9"/>
  <c r="F8"/>
  <c r="F10" s="1"/>
  <c r="E8"/>
  <c r="E8" i="70"/>
  <c r="F8" s="1"/>
  <c r="F9" s="1"/>
  <c r="F17" i="69"/>
  <c r="E17"/>
  <c r="F16"/>
  <c r="E16"/>
  <c r="F15"/>
  <c r="E15"/>
  <c r="F14"/>
  <c r="E14"/>
  <c r="F13"/>
  <c r="E13"/>
  <c r="F12"/>
  <c r="E12"/>
  <c r="F11"/>
  <c r="E11"/>
  <c r="F10"/>
  <c r="E10"/>
  <c r="F9"/>
  <c r="E9"/>
  <c r="F8"/>
  <c r="F18" s="1"/>
  <c r="E8"/>
  <c r="F8" i="68"/>
  <c r="F9" s="1"/>
  <c r="E8"/>
  <c r="F8" i="67"/>
  <c r="F9" s="1"/>
  <c r="E8"/>
  <c r="E8" i="3"/>
  <c r="F8" s="1"/>
  <c r="E9"/>
  <c r="F9" s="1"/>
  <c r="E10"/>
  <c r="F10" s="1"/>
  <c r="E11"/>
  <c r="F11" s="1"/>
  <c r="E12"/>
  <c r="F12" s="1"/>
  <c r="F13" l="1"/>
  <c r="E7" i="50"/>
  <c r="F7" s="1"/>
  <c r="E7" i="66" l="1"/>
  <c r="F7" s="1"/>
  <c r="E6"/>
  <c r="F6" s="1"/>
  <c r="E6" i="65"/>
  <c r="F6" s="1"/>
  <c r="E7" i="64"/>
  <c r="F7" s="1"/>
  <c r="E6"/>
  <c r="F6" s="1"/>
  <c r="F8" s="1"/>
  <c r="F8" i="66" l="1"/>
  <c r="F7" i="65"/>
  <c r="E6" i="59"/>
  <c r="F6" s="1"/>
  <c r="E6" i="58"/>
  <c r="F6" s="1"/>
  <c r="E9" i="57"/>
  <c r="F9" s="1"/>
  <c r="E8"/>
  <c r="F8" s="1"/>
  <c r="E11"/>
  <c r="F11" s="1"/>
  <c r="E10"/>
  <c r="F10" s="1"/>
  <c r="E7"/>
  <c r="F7" s="1"/>
  <c r="E9" i="56"/>
  <c r="F9" s="1"/>
  <c r="E8"/>
  <c r="F8" s="1"/>
  <c r="E7"/>
  <c r="F7" s="1"/>
  <c r="F7" i="59" l="1"/>
  <c r="F7" i="58"/>
  <c r="F12" i="57"/>
  <c r="F10" i="56"/>
  <c r="E12" i="53"/>
  <c r="F12" s="1"/>
  <c r="E7"/>
  <c r="F7" s="1"/>
  <c r="E11"/>
  <c r="F11" s="1"/>
  <c r="E10"/>
  <c r="F10" s="1"/>
  <c r="E9"/>
  <c r="F9" s="1"/>
  <c r="E8"/>
  <c r="F8" s="1"/>
  <c r="E9" i="48"/>
  <c r="F9" s="1"/>
  <c r="E8"/>
  <c r="F8" s="1"/>
  <c r="E8" i="44"/>
  <c r="F8" s="1"/>
  <c r="E8" i="41"/>
  <c r="F8" s="1"/>
  <c r="F13" i="53" l="1"/>
  <c r="F8" i="50"/>
  <c r="F10" i="48"/>
  <c r="F9" i="44"/>
  <c r="F9" i="41"/>
  <c r="E10" i="40"/>
  <c r="F10" s="1"/>
  <c r="E9"/>
  <c r="F9" s="1"/>
  <c r="E8"/>
  <c r="F8" s="1"/>
  <c r="E9" i="39"/>
  <c r="F9" s="1"/>
  <c r="E8"/>
  <c r="F8" s="1"/>
  <c r="F10" s="1"/>
  <c r="E8" i="37"/>
  <c r="F8" s="1"/>
  <c r="E9"/>
  <c r="F9" s="1"/>
  <c r="E8" i="36"/>
  <c r="F8" s="1"/>
  <c r="E13" i="34"/>
  <c r="F13" s="1"/>
  <c r="E12"/>
  <c r="F12" s="1"/>
  <c r="E11"/>
  <c r="F11" s="1"/>
  <c r="E10"/>
  <c r="F10" s="1"/>
  <c r="E9"/>
  <c r="F9" s="1"/>
  <c r="E8"/>
  <c r="F8" s="1"/>
  <c r="E12" i="31"/>
  <c r="F12" s="1"/>
  <c r="E13"/>
  <c r="F13" s="1"/>
  <c r="E11"/>
  <c r="F11" s="1"/>
  <c r="E10"/>
  <c r="F10" s="1"/>
  <c r="E9"/>
  <c r="F9" s="1"/>
  <c r="E8"/>
  <c r="F8" s="1"/>
  <c r="E9" i="30"/>
  <c r="F9" s="1"/>
  <c r="E8"/>
  <c r="F8" s="1"/>
  <c r="F10" i="37" l="1"/>
  <c r="F9" i="36"/>
  <c r="F14" i="34"/>
  <c r="F11" i="40"/>
  <c r="F14" i="31"/>
  <c r="F10" i="30"/>
  <c r="E7" i="29"/>
  <c r="F7" s="1"/>
  <c r="E6"/>
  <c r="F6" s="1"/>
  <c r="E9" i="28"/>
  <c r="F9" s="1"/>
  <c r="E8"/>
  <c r="F8" s="1"/>
  <c r="E17" i="27"/>
  <c r="F17" s="1"/>
  <c r="E16"/>
  <c r="F16" s="1"/>
  <c r="E12"/>
  <c r="F12" s="1"/>
  <c r="E18"/>
  <c r="F18" s="1"/>
  <c r="E15"/>
  <c r="F15" s="1"/>
  <c r="E14"/>
  <c r="F14" s="1"/>
  <c r="E13"/>
  <c r="F13" s="1"/>
  <c r="E11"/>
  <c r="F11" s="1"/>
  <c r="E10"/>
  <c r="F10" s="1"/>
  <c r="E9"/>
  <c r="F9" s="1"/>
  <c r="E8"/>
  <c r="F8" s="1"/>
  <c r="E8" i="26"/>
  <c r="F8" s="1"/>
  <c r="F9" s="1"/>
  <c r="E10" i="22"/>
  <c r="F10" s="1"/>
  <c r="F11" s="1"/>
  <c r="E10" i="25"/>
  <c r="F10" s="1"/>
  <c r="E9"/>
  <c r="F9" s="1"/>
  <c r="E8"/>
  <c r="F8" s="1"/>
  <c r="E10" i="24"/>
  <c r="F10" s="1"/>
  <c r="E13"/>
  <c r="F13" s="1"/>
  <c r="E12"/>
  <c r="F12" s="1"/>
  <c r="E11"/>
  <c r="F11" s="1"/>
  <c r="E9"/>
  <c r="F9" s="1"/>
  <c r="E8"/>
  <c r="F8" s="1"/>
  <c r="E10" i="23"/>
  <c r="F10" s="1"/>
  <c r="E9"/>
  <c r="F9" s="1"/>
  <c r="E8"/>
  <c r="F8" s="1"/>
  <c r="E9" i="22"/>
  <c r="F9" s="1"/>
  <c r="E8"/>
  <c r="F8" s="1"/>
  <c r="E12" i="20"/>
  <c r="F12" s="1"/>
  <c r="E10"/>
  <c r="F10" s="1"/>
  <c r="E11"/>
  <c r="F11" s="1"/>
  <c r="E9"/>
  <c r="F9" s="1"/>
  <c r="E8"/>
  <c r="F8" s="1"/>
  <c r="F11" i="25" l="1"/>
  <c r="F8" i="29"/>
  <c r="F10" i="28"/>
  <c r="F19" i="27"/>
  <c r="F14" i="24"/>
  <c r="F11" i="23"/>
  <c r="F13" i="20"/>
  <c r="E9" i="19"/>
  <c r="F9" s="1"/>
  <c r="E8"/>
  <c r="F8" s="1"/>
  <c r="E8" i="16"/>
  <c r="F8" s="1"/>
  <c r="E7" i="13"/>
  <c r="F7" s="1"/>
  <c r="E6"/>
  <c r="F6" s="1"/>
  <c r="E10" i="12"/>
  <c r="F10" s="1"/>
  <c r="E9"/>
  <c r="F9" s="1"/>
  <c r="E8"/>
  <c r="F8" s="1"/>
  <c r="E8" i="11"/>
  <c r="F8" s="1"/>
  <c r="E11" i="10"/>
  <c r="F11" s="1"/>
  <c r="E10"/>
  <c r="F10" s="1"/>
  <c r="E9"/>
  <c r="F9" s="1"/>
  <c r="E8"/>
  <c r="F8" s="1"/>
  <c r="E13" i="9"/>
  <c r="F13" s="1"/>
  <c r="E12"/>
  <c r="F12" s="1"/>
  <c r="E11"/>
  <c r="F11" s="1"/>
  <c r="E10"/>
  <c r="F10" s="1"/>
  <c r="E9"/>
  <c r="F9" s="1"/>
  <c r="E8"/>
  <c r="F8" s="1"/>
  <c r="E10" i="8"/>
  <c r="F10" s="1"/>
  <c r="E9"/>
  <c r="F9" s="1"/>
  <c r="E8"/>
  <c r="F8" s="1"/>
  <c r="E12" i="7"/>
  <c r="F12" s="1"/>
  <c r="E11"/>
  <c r="F11" s="1"/>
  <c r="E10"/>
  <c r="F10" s="1"/>
  <c r="E9"/>
  <c r="F9" s="1"/>
  <c r="E8"/>
  <c r="F8" s="1"/>
  <c r="E10" i="6"/>
  <c r="F10" s="1"/>
  <c r="E9"/>
  <c r="F9" s="1"/>
  <c r="E7"/>
  <c r="F7" s="1"/>
  <c r="E13"/>
  <c r="F13" s="1"/>
  <c r="E12"/>
  <c r="F12" s="1"/>
  <c r="E11"/>
  <c r="F11" s="1"/>
  <c r="E8"/>
  <c r="F8" s="1"/>
  <c r="E6"/>
  <c r="F6" s="1"/>
  <c r="E8" i="5"/>
  <c r="F8" s="1"/>
  <c r="E8" i="4"/>
  <c r="F8" s="1"/>
  <c r="E9" i="2"/>
  <c r="F9" s="1"/>
  <c r="E8"/>
  <c r="F8" s="1"/>
  <c r="E9" i="1"/>
  <c r="F9" s="1"/>
  <c r="E8"/>
  <c r="F8" s="1"/>
  <c r="F9" i="16" l="1"/>
  <c r="F10" i="19"/>
  <c r="F8" i="13"/>
  <c r="F11" i="12"/>
  <c r="F9" i="11"/>
  <c r="F12" i="10"/>
  <c r="F14" i="9"/>
  <c r="F13" i="7"/>
  <c r="F11" i="8"/>
  <c r="F14" i="6"/>
  <c r="F9" i="5"/>
  <c r="F9" i="4"/>
  <c r="F10" i="2"/>
  <c r="F10" i="1"/>
</calcChain>
</file>

<file path=xl/sharedStrings.xml><?xml version="1.0" encoding="utf-8"?>
<sst xmlns="http://schemas.openxmlformats.org/spreadsheetml/2006/main" count="1152" uniqueCount="317">
  <si>
    <t>BỘ GIAO THÔNG VẬN TẢI</t>
  </si>
  <si>
    <t>TRƯỜNG ĐẠI HỌC CÔNG NGHỆ GTVT</t>
  </si>
  <si>
    <t>TT</t>
  </si>
  <si>
    <t>Họ và tên</t>
  </si>
  <si>
    <t>Lớp</t>
  </si>
  <si>
    <t>Thµnh TiÒn</t>
  </si>
  <si>
    <t>Sè TC</t>
  </si>
  <si>
    <t xml:space="preserve">Sè TiÒn/ TC </t>
  </si>
  <si>
    <t>Học phần</t>
  </si>
  <si>
    <t>Phan Quang §oµn</t>
  </si>
  <si>
    <t>Lª V¨n TuÊn</t>
  </si>
  <si>
    <t>T­ t­ëng HCM ( DC1LL03) - Líp 2</t>
  </si>
  <si>
    <t>GDTC 5  ( DC1TD05) - Líp 1</t>
  </si>
  <si>
    <t>DANH SÁCH  SINH  VIÊN  NỢ HỌC PHÍ HỌC LẠI- LỚP 63DCCD06</t>
  </si>
  <si>
    <t>TỔNG TIỀN</t>
  </si>
  <si>
    <t>Người lập</t>
  </si>
  <si>
    <t>NguyÔn V¨n Nam</t>
  </si>
  <si>
    <t>GDTC 3 - §iÒn kinh 2 ( DC1TD03) - Líp 1</t>
  </si>
  <si>
    <t>DANH SÁCH  SINH  VIÊN  NỢ HỌC PHÍ HỌC LẠI- LỚP 63DCCD07</t>
  </si>
  <si>
    <t xml:space="preserve"> 63DCCD06</t>
  </si>
  <si>
    <t>63DCCD07</t>
  </si>
  <si>
    <t>GDTC 5  ( DC1TD05) - Líp 3</t>
  </si>
  <si>
    <t xml:space="preserve">           Hà Nội, ngày         tháng      năm 2015</t>
  </si>
  <si>
    <t>TrÇn Ngäc Anh</t>
  </si>
  <si>
    <t>63dcdd01</t>
  </si>
  <si>
    <t>DANH SÁCH  SINH  VIÊN  NỢ HỌC PHÍ HỌC LẠI- LỚP 63DCDD01</t>
  </si>
  <si>
    <r>
      <t xml:space="preserve">§ç </t>
    </r>
    <r>
      <rPr>
        <sz val="12"/>
        <rFont val=".VnTimeH"/>
        <family val="2"/>
      </rPr>
      <t>Ý</t>
    </r>
    <r>
      <rPr>
        <sz val="12"/>
        <rFont val=".VnTime"/>
        <family val="2"/>
      </rPr>
      <t>ch LËp</t>
    </r>
  </si>
  <si>
    <t>63dcdd02</t>
  </si>
  <si>
    <t>§ç Ngäc Anh</t>
  </si>
  <si>
    <t>TrÇn V¨n Dòng</t>
  </si>
  <si>
    <t>Tr­¬ng V­¬ng Duy</t>
  </si>
  <si>
    <t>§ç ThÕ Th¾ng</t>
  </si>
  <si>
    <t xml:space="preserve">GDTC 2 - §iÒn kinh 1 ( DC1TD02) </t>
  </si>
  <si>
    <t>GDTC 3 - §iÒn kinh 2 ( DC1TD03) - Líp 2</t>
  </si>
  <si>
    <t>GDTC 4  ( DC1TD04) - Líp 2</t>
  </si>
  <si>
    <t>GDTC 5  ( DC1TD05) - Líp 2</t>
  </si>
  <si>
    <t>DANH SÁCH  SINH  VIÊN  NỢ HỌC PHÍ HỌC LẠI- LỚP 63DCDD02</t>
  </si>
  <si>
    <t>63dckt05</t>
  </si>
  <si>
    <t>TrÇn ThÞ Kh¸nh HuyÒn</t>
  </si>
  <si>
    <t>Kinh tÕ vi m« ( DC2KV61) - Líp 1</t>
  </si>
  <si>
    <t>DANH SÁCH  SINH  VIÊN  NỢ HỌC PHÍ HỌC LẠI- LỚP 63DCKT05</t>
  </si>
  <si>
    <t xml:space="preserve">Tin häc ®¹i c­¬ng ( DC1TT42) </t>
  </si>
  <si>
    <t>Qu¸ch ThÞ Quyªn</t>
  </si>
  <si>
    <t>63dckt07</t>
  </si>
  <si>
    <t>NguyÔn ThÞ Hång V©n</t>
  </si>
  <si>
    <t>KÕ to¸n tµi chÝnh 2 ( DC3KT22) - Líp 2</t>
  </si>
  <si>
    <t>DANH SÁCH  SINH  VIÊN  NỢ HỌC PHÍ HỌC LẠI- LỚP 63DCKT07</t>
  </si>
  <si>
    <t>L­u Mai Trang</t>
  </si>
  <si>
    <t>63dckt08</t>
  </si>
  <si>
    <t>DANH SÁCH  SINH  VIÊN  NỢ HỌC PHÍ HỌC LẠI- LỚP 63DCKT08</t>
  </si>
  <si>
    <t>64dcca01</t>
  </si>
  <si>
    <t>§Æng TiÕn Duy</t>
  </si>
  <si>
    <t>TrÞnh V¨n Th¬</t>
  </si>
  <si>
    <t>TiÕng Anh 1 ( DC1CB31) - Líp 3</t>
  </si>
  <si>
    <t>DANH SÁCH  SINH  VIÊN  NỢ HỌC PHÍ HỌC LẠI- LỚP 64DCCA01</t>
  </si>
  <si>
    <t>Nh÷ng NLCB cña chñ nghÜa M¸c - Lªnin 1 (DC1LL02) - Líp 1</t>
  </si>
  <si>
    <t>Nh÷ng NLCB cña chñ nghÜa M¸c - Lªnin 1 (DC1LL01) - Líp 2</t>
  </si>
  <si>
    <t>Lª V¨n QuyÕt</t>
  </si>
  <si>
    <t>64DCCC01</t>
  </si>
  <si>
    <t>NguyÔn Quang Huy</t>
  </si>
  <si>
    <t>H×nh häa - VÏ kü thuËt ( DC2CO11) - Líp 1</t>
  </si>
  <si>
    <t xml:space="preserve">§Þa chÊt c«ng tr×nh ( DC2CT31) </t>
  </si>
  <si>
    <t>VËt lý ®¹i c­¬ng 1 ( DC1CB21) - Líp 1</t>
  </si>
  <si>
    <t>VËt lý ®¹i c­¬ng 1 ( DC1CB21) - Líp 3</t>
  </si>
  <si>
    <t>Hãa häc ®¹i c­¬ng ( DC1CB26) - Líp 1</t>
  </si>
  <si>
    <t>DANH SÁCH  SINH  VIÊN  NỢ HỌC PHÍ HỌC LẠI- LỚP 64DCCC01</t>
  </si>
  <si>
    <t>Nh÷ng NLCB cña chñ nghÜa M¸c - Lªnin 2 (DC1LL02) - Líp 2</t>
  </si>
  <si>
    <t>T­ t­ëng HCM ( DC1LL03) - Líp 1</t>
  </si>
  <si>
    <t>64dccd08</t>
  </si>
  <si>
    <t>TrÇn M¹nh Hïng</t>
  </si>
  <si>
    <t>Nh÷ng NLCB cña chñ nghÜa M¸c - Lªnin 2 (DC1LL02) - Líp 1</t>
  </si>
  <si>
    <t>DANH SÁCH  SINH  VIÊN  NỢ HỌC PHÍ HỌC LẠI- LỚP 64DCCD08</t>
  </si>
  <si>
    <t>64dccd09</t>
  </si>
  <si>
    <t>Vò ThÞ T×nh</t>
  </si>
  <si>
    <t>DANH SÁCH  SINH  VIÊN  NỢ HỌC PHÍ HỌC LẠI- LỚP 64DCCD09</t>
  </si>
  <si>
    <t>To¸n 1 ( DC1CB11) - Líp 2</t>
  </si>
  <si>
    <t>Ph¹m V¨n Qu©n</t>
  </si>
  <si>
    <t>64DCCD11</t>
  </si>
  <si>
    <t>NguyÔn Nh­ Th¾ng</t>
  </si>
  <si>
    <t>64dccd11</t>
  </si>
  <si>
    <t>VËt lý ®¹i c­¬ng 1 ( DC1CB21) - Líp 2</t>
  </si>
  <si>
    <t>DANH SÁCH  SINH  VIÊN  NỢ HỌC PHÍ HỌC LẠI- LỚP 64DCCD11</t>
  </si>
  <si>
    <t>64DCCD12</t>
  </si>
  <si>
    <t>Häc PhÇn: To¸n 1 ( DC1CB11) - Líp 1</t>
  </si>
  <si>
    <t>Søc bÒn vËt liÖu ( DC2CO25) - Líp 3</t>
  </si>
  <si>
    <t>To¸n 1 ( DC1CB11) - Líp 1</t>
  </si>
  <si>
    <t>DANH SÁCH  SINH  VIÊN  NỢ HỌC PHÍ HỌC LẠI- LỚP 64DCCD12</t>
  </si>
  <si>
    <t>64DCCS01</t>
  </si>
  <si>
    <t>64dccs01</t>
  </si>
  <si>
    <t>DANH SÁCH  SINH  VIÊN  NỢ HỌC PHÍ HỌC LẠI- LỚP 64DCCS01</t>
  </si>
  <si>
    <t>To¸n 1 ( DC1CB11) - Líp 3</t>
  </si>
  <si>
    <t>Hãa häc ®¹i c­¬ng ( DC1CB26) - Líp 3</t>
  </si>
  <si>
    <t>64dcdb01</t>
  </si>
  <si>
    <t>DANH SÁCH  SINH  VIÊN  NỢ HỌC PHÍ HỌC LẠI- LỚP 64DCDB01</t>
  </si>
  <si>
    <t>64dcdb02</t>
  </si>
  <si>
    <t>DANH SÁCH  SINH  VIÊN  NỢ HỌC PHÍ HỌC LẠI- LỚP 64DCDB02</t>
  </si>
  <si>
    <t>Bïi NhËt Linh</t>
  </si>
  <si>
    <t>64DCDB03</t>
  </si>
  <si>
    <t>Lª V¨n Gi¸p</t>
  </si>
  <si>
    <t>§ç Xu©n §¹i</t>
  </si>
  <si>
    <t>64dcdb03</t>
  </si>
  <si>
    <t>NguyÔn Quèc Nam</t>
  </si>
  <si>
    <t>§ç Hoµng Tïng</t>
  </si>
  <si>
    <t>DANH SÁCH  SINH  VIÊN  NỢ HỌC PHÍ HỌC LẠI- LỚP 64DCDB03</t>
  </si>
  <si>
    <t>64DCDD02</t>
  </si>
  <si>
    <t>Ph¹m V¨n TiÕn</t>
  </si>
  <si>
    <t>64dcdd02</t>
  </si>
  <si>
    <t xml:space="preserve">VËt liÖu XD ( DC2DD35) </t>
  </si>
  <si>
    <t>DANH SÁCH  SINH  VIÊN  NỢ HỌC PHÍ HỌC LẠI- LỚP 64DCDD02</t>
  </si>
  <si>
    <t>64dcdd03</t>
  </si>
  <si>
    <t>Tèng §øc Biªn</t>
  </si>
  <si>
    <t>NguyÔn V¨n H¶o</t>
  </si>
  <si>
    <t>Cå TriÖu Phong</t>
  </si>
  <si>
    <t>DANH SÁCH  SINH  VIÊN  NỢ HỌC PHÍ HỌC LẠI- LỚP 64DCDD03</t>
  </si>
  <si>
    <t>T¹ Quang T©n</t>
  </si>
  <si>
    <t>64DCDD04</t>
  </si>
  <si>
    <t>Tr­¬ng Anh Tr­ëng</t>
  </si>
  <si>
    <t>64dcdd04</t>
  </si>
  <si>
    <t>NguyÔn TuÊn Anh</t>
  </si>
  <si>
    <t>Vò §×nh Dòng</t>
  </si>
  <si>
    <t>NguyÔn Th¸i Nam</t>
  </si>
  <si>
    <t>Søc bÒn vËt liÖu ( DC2CO25) - Líp 1</t>
  </si>
  <si>
    <t>DANH SÁCH  SINH  VIÊN  NỢ HỌC PHÍ HỌC LẠI- LỚP 64DCDD04</t>
  </si>
  <si>
    <t>§ç V¨n TiÕn</t>
  </si>
  <si>
    <t>64dcdm01</t>
  </si>
  <si>
    <t>Lª V¨n Sü</t>
  </si>
  <si>
    <t>TrÇn Minh Huy</t>
  </si>
  <si>
    <t xml:space="preserve">Søc bÒn vËt liÖu ( DC2CO26) </t>
  </si>
  <si>
    <t>DANH SÁCH  SINH  VIÊN  NỢ HỌC PHÍ HỌC LẠI- LỚP 64DCDM01</t>
  </si>
  <si>
    <t>64dcdt01</t>
  </si>
  <si>
    <t>§µo V¨n Dòng</t>
  </si>
  <si>
    <t>DANH SÁCH  SINH  VIÊN  NỢ HỌC PHÍ HỌC LẠI- LỚP 64DCDT01</t>
  </si>
  <si>
    <t>§Æng ThÞ Kh¸nh Linh</t>
  </si>
  <si>
    <t>64dcdt02</t>
  </si>
  <si>
    <t xml:space="preserve">Lý thuyÕt m¹ch ( DC2DT42) </t>
  </si>
  <si>
    <t xml:space="preserve">§å ¸n ®iÖn tö t­¬ng tù ( DC2DT54) </t>
  </si>
  <si>
    <t xml:space="preserve">§iÖn tö t­¬ng tù ( DC2DT53) </t>
  </si>
  <si>
    <t>DANH SÁCH  SINH  VIÊN  NỢ HỌC PHÍ HỌC LẠI- LỚP 64DCDT02</t>
  </si>
  <si>
    <t>64dcdt03</t>
  </si>
  <si>
    <t>TrÇn Quang Ngä</t>
  </si>
  <si>
    <t xml:space="preserve">GDTC 2 - §iÒn kinh 1 (DC1TD02) </t>
  </si>
  <si>
    <t>DANH SÁCH  SINH  VIÊN  NỢ HỌC PHÍ HỌC LẠI- LỚP 64DCDT03</t>
  </si>
  <si>
    <t xml:space="preserve">Kinh TÕ L­îng ( DC2KV63) </t>
  </si>
  <si>
    <t>TiÕng Anh 1 ( DC1CB31) - Líp 1</t>
  </si>
  <si>
    <t xml:space="preserve">To¸n 1 ( DC1CB17) </t>
  </si>
  <si>
    <t>Lª ThÞ Ngäc Trang</t>
  </si>
  <si>
    <t>64dckt06</t>
  </si>
  <si>
    <t>DANH SÁCH  SINH  VIÊN  NỢ HỌC PHÍ HỌC LẠI- LỚP 64DCKT06</t>
  </si>
  <si>
    <t>NguyÔn Trung Kiªn</t>
  </si>
  <si>
    <t>NguyÔn V¨n Qu¶n</t>
  </si>
  <si>
    <t>64dcmt01</t>
  </si>
  <si>
    <t>L­¬ng §øc M¹nh</t>
  </si>
  <si>
    <t xml:space="preserve">VÏ kü thuËt ( DC2CO13) </t>
  </si>
  <si>
    <t>DANH SÁCH  SINH  VIÊN  NỢ HỌC PHÍ HỌC LẠI- LỚP 64DCMT01</t>
  </si>
  <si>
    <t>§ç Ngäc TuÊn</t>
  </si>
  <si>
    <t>64dcmx02</t>
  </si>
  <si>
    <t>Vò V¨n Tr­ëng</t>
  </si>
  <si>
    <t>NguyÔn V¨n Ph­¬ng</t>
  </si>
  <si>
    <t>DANH SÁCH  SINH  VIÊN  NỢ HỌC PHÍ HỌC LẠI- LỚP 64DCMX02</t>
  </si>
  <si>
    <t>64dcot02</t>
  </si>
  <si>
    <t>Do·n Ngäc §¸n</t>
  </si>
  <si>
    <t>Do·n Minh §øc</t>
  </si>
  <si>
    <t>TiÕng Anh 1 ( DC1CB31) - Líp 2</t>
  </si>
  <si>
    <t>DANH SÁCH  SINH  VIÊN  NỢ HỌC PHÍ HỌC LẠI- LỚP 64DCOT02</t>
  </si>
  <si>
    <t>NguyÔn TiÕn M¹nh</t>
  </si>
  <si>
    <t>64DCOT03</t>
  </si>
  <si>
    <t>§µm V¨n Trung</t>
  </si>
  <si>
    <t>64dcot03</t>
  </si>
  <si>
    <t>Tr­¬ng C«ng Hoµn</t>
  </si>
  <si>
    <t>DANH SÁCH  SINH  VIÊN  NỢ HỌC PHÍ HỌC LẠI- LỚP 64DCOT03</t>
  </si>
  <si>
    <t>§oµn V¨n Anh</t>
  </si>
  <si>
    <t>64DCOT04</t>
  </si>
  <si>
    <t>NguyÔn Hoµng S¬n</t>
  </si>
  <si>
    <t>64dcot04</t>
  </si>
  <si>
    <t>NguyÔn Gia L©m</t>
  </si>
  <si>
    <t>NguyÔn §øc Quang</t>
  </si>
  <si>
    <t>TrÇn Kiªn Trung</t>
  </si>
  <si>
    <t>TrÇn Quang TuÊn</t>
  </si>
  <si>
    <t xml:space="preserve">§å ¸n Nguyªn Lý M¸y ( DC2CK54) </t>
  </si>
  <si>
    <t>DANH SÁCH  SINH  VIÊN  NỢ HỌC PHÍ HỌC LẠI- LỚP 64DCOT04</t>
  </si>
  <si>
    <t>TrÇn V¹n Linh</t>
  </si>
  <si>
    <t>64DCOT05</t>
  </si>
  <si>
    <t>64dcot05</t>
  </si>
  <si>
    <t>Vò V¨n TuÊn</t>
  </si>
  <si>
    <t xml:space="preserve">Nguyªn Lý M¸y ( DC2CK55) </t>
  </si>
  <si>
    <t>DANH SÁCH  SINH  VIÊN  NỢ HỌC PHÍ HỌC LẠI- LỚP 64DCOT05</t>
  </si>
  <si>
    <t>64dcoto2</t>
  </si>
  <si>
    <t>To¸n 1 ( DC1CB11) - Líp 4</t>
  </si>
  <si>
    <t>64dcqt01</t>
  </si>
  <si>
    <t>NguyÔn ThÞ Hµ My</t>
  </si>
  <si>
    <t>Kinh tÕ vi m« ( DC2KV61) - Líp 2</t>
  </si>
  <si>
    <t>DANH SÁCH  SINH  VIÊN  NỢ HỌC PHÍ HỌC LẠI- LỚP 64DCQT01</t>
  </si>
  <si>
    <t>NguyÔn Minh HiÕu</t>
  </si>
  <si>
    <t>64dcqt02</t>
  </si>
  <si>
    <t>NguyÔn H÷u Quang</t>
  </si>
  <si>
    <t>Lª ThÞ Thu</t>
  </si>
  <si>
    <t>§ç Tïng Anh</t>
  </si>
  <si>
    <t>T¹ M¹nh Dòng</t>
  </si>
  <si>
    <t>TrÇn V¨n HiÓn</t>
  </si>
  <si>
    <t>NguyÔn Thµnh Trung</t>
  </si>
  <si>
    <t>NguyÔn Anh Tó</t>
  </si>
  <si>
    <t>DANH SÁCH  SINH  VIÊN  NỢ HỌC PHÍ HỌC LẠI- LỚP 64DCQT02</t>
  </si>
  <si>
    <t>64dcth01</t>
  </si>
  <si>
    <t>NguyÔn Hµ HËu</t>
  </si>
  <si>
    <t xml:space="preserve">NhËp m«n c¬ së d÷ liÖu ( DC2TT22) </t>
  </si>
  <si>
    <t>DANH SÁCH  SINH  VIÊN  NỢ HỌC PHÍ HỌC LẠI- LỚP 64DCTH01</t>
  </si>
  <si>
    <t>64dcth02</t>
  </si>
  <si>
    <t>§µo Thµnh Chung</t>
  </si>
  <si>
    <t>DANH SÁCH  SINH  VIÊN  NỢ HỌC PHÍ HỌC LẠI- LỚP 64DCTH02</t>
  </si>
  <si>
    <t>64dcth03</t>
  </si>
  <si>
    <t>Bïi §×nh Quang</t>
  </si>
  <si>
    <t>NguyÔn V¨n Th¸i</t>
  </si>
  <si>
    <t>DANH SÁCH  SINH  VIÊN  NỢ HỌC PHÍ HỌC LẠI- LỚP 64DCTH03</t>
  </si>
  <si>
    <t>65DCCA21</t>
  </si>
  <si>
    <t>NguyÔn Quang Minh</t>
  </si>
  <si>
    <t>Phïng Thanh S¬n</t>
  </si>
  <si>
    <t>NguyÔn TiÕn Dòng</t>
  </si>
  <si>
    <t>TrÇn V¨n C¶nh</t>
  </si>
  <si>
    <t>65dcca21</t>
  </si>
  <si>
    <t>NguyÔn Hoµng ViÖt</t>
  </si>
  <si>
    <t>DANH SÁCH  SINH  VIÊN  NỢ HỌC PHÍ HỌC LẠI- LỚP 65DCCA21</t>
  </si>
  <si>
    <t>65DCCD22</t>
  </si>
  <si>
    <t>NguyÔn V¨n Sinh</t>
  </si>
  <si>
    <t>65dccd22</t>
  </si>
  <si>
    <t>DANH SÁCH  SINH  VIÊN  NỢ HỌC PHÍ HỌC LẠI- LỚP 65DCCD22</t>
  </si>
  <si>
    <t>65dccda1</t>
  </si>
  <si>
    <t>Lª Minh Quang</t>
  </si>
  <si>
    <t>DANH SÁCH  SINH  VIÊN  NỢ HỌC PHÍ HỌC LẠI- LỚP 65DCCDA1</t>
  </si>
  <si>
    <t>TrÞnh Quang Huy</t>
  </si>
  <si>
    <t>65DCCS21</t>
  </si>
  <si>
    <t>TrÞnh Trung Kiªn</t>
  </si>
  <si>
    <t>65dccs21</t>
  </si>
  <si>
    <t>DANH SÁCH  SINH  VIÊN  NỢ HỌC PHÍ HỌC LẠI- LỚP 65DCCS21</t>
  </si>
  <si>
    <t>§oµn §¾c TËp</t>
  </si>
  <si>
    <t>65dcdb22</t>
  </si>
  <si>
    <t>DANH SÁCH  SINH  VIÊN  NỢ HỌC PHÍ HỌC LẠI- LỚP 65DCDB22</t>
  </si>
  <si>
    <t>65dcdb23</t>
  </si>
  <si>
    <t>Vò V¨n TuyÕn</t>
  </si>
  <si>
    <t>65DCdb23</t>
  </si>
  <si>
    <t>An Trung Vinh</t>
  </si>
  <si>
    <t>Mai Anh Dòng</t>
  </si>
  <si>
    <t>DANH SÁCH  SINH  VIÊN  NỢ HỌC PHÍ HỌC LẠI- LỚP 65DCDB23</t>
  </si>
  <si>
    <t>65DCDD21</t>
  </si>
  <si>
    <t>DANH SÁCH  SINH  VIÊN  NỢ HỌC PHÍ HỌC LẠI- LỚP 65DCDD21</t>
  </si>
  <si>
    <t>65dcdt21</t>
  </si>
  <si>
    <t>DANH SÁCH  SINH  VIÊN  NỢ HỌC PHÍ HỌC LẠI- LỚP 65DCDT21</t>
  </si>
  <si>
    <t>65DCht23</t>
  </si>
  <si>
    <t>§inh V¨n Qu¶ng</t>
  </si>
  <si>
    <t>65dcht23</t>
  </si>
  <si>
    <t>Ng« Hoµng Anh</t>
  </si>
  <si>
    <t>DANH SÁCH  SINH  VIÊN  NỢ HỌC PHÍ HỌC LẠI- LỚP 65DCHT23</t>
  </si>
  <si>
    <t>65dckt22</t>
  </si>
  <si>
    <t>Hoµng HuÖ Minh</t>
  </si>
  <si>
    <t>DANH SÁCH  SINH  VIÊN  NỢ HỌC PHÍ HỌC LẠI- LỚP 65DCKT22</t>
  </si>
  <si>
    <t>65dckx21</t>
  </si>
  <si>
    <t>Ph¹m Hoµng NhËt</t>
  </si>
  <si>
    <t>Vâ §ç Träng HiÕu</t>
  </si>
  <si>
    <t>NguyÔn Lª Ph­¬ng Linh</t>
  </si>
  <si>
    <t xml:space="preserve">C¬ kü thuËt ( DC2CO24 ) </t>
  </si>
  <si>
    <t xml:space="preserve">VÏ kü thuËt ( DC2CO15) </t>
  </si>
  <si>
    <t>DANH SÁCH  SINH  VIÊN  NỢ HỌC PHÍ HỌC LẠI- LỚP 65DCKX21</t>
  </si>
  <si>
    <t>CÊn V¨n Tµi</t>
  </si>
  <si>
    <t>65dcmx21</t>
  </si>
  <si>
    <t>Nghiªm Xu©n Tr­êng</t>
  </si>
  <si>
    <t>NguyÔn V¨n ViÖt</t>
  </si>
  <si>
    <t>DANH SÁCH  SINH  VIÊN  NỢ HỌC PHÍ HỌC LẠI- LỚP 65DCMX21</t>
  </si>
  <si>
    <t>65dcmx22</t>
  </si>
  <si>
    <t>Kh­¬ng M¹nh C­êng</t>
  </si>
  <si>
    <t>§Æng Duy ChiÕn</t>
  </si>
  <si>
    <t>Ph¹m V¨n Träng</t>
  </si>
  <si>
    <t>TrÇn ThuËn H¶i</t>
  </si>
  <si>
    <t>DANH SÁCH  SINH  VIÊN  NỢ HỌC PHÍ HỌC LẠI- LỚP 65DCMX22</t>
  </si>
  <si>
    <t>TrÇn M¹nh C­êng</t>
  </si>
  <si>
    <t>65dcot21</t>
  </si>
  <si>
    <t>DANH SÁCH  SINH  VIÊN  NỢ HỌC PHÍ HỌC LẠI- LỚP 65DCOT21</t>
  </si>
  <si>
    <t>Hµ Minh §øc</t>
  </si>
  <si>
    <t>65dcot22</t>
  </si>
  <si>
    <t>DANH SÁCH  SINH  VIÊN  NỢ HỌC PHÍ HỌC LẠI- LỚP 65DCOT22</t>
  </si>
  <si>
    <t>§ç Hoµng Phóc</t>
  </si>
  <si>
    <t>65dcvb21</t>
  </si>
  <si>
    <t>DANH SÁCH  SINH  VIÊN  NỢ HỌC PHÍ HỌC LẠI- LỚP 65DCVB21</t>
  </si>
  <si>
    <t>65dcvl21</t>
  </si>
  <si>
    <t>Lª ThÞ Hoa</t>
  </si>
  <si>
    <t>DANH SÁCH  SINH  VIÊN  NỢ HỌC PHÍ HỌC LẠI- LỚP 65DCVL21</t>
  </si>
  <si>
    <t>Lª Anh Minh</t>
  </si>
  <si>
    <t>65DCVS21</t>
  </si>
  <si>
    <t>Phan §¨ng Minh</t>
  </si>
  <si>
    <t>65dcvs21</t>
  </si>
  <si>
    <t>DANH SÁCH  SINH  VIÊN  NỢ HỌC PHÍ HỌC LẠI- LỚP 65DCVS21</t>
  </si>
  <si>
    <t>Ký nộp</t>
  </si>
  <si>
    <t>GDTC 3 - §iÒn kinh 2 (DC1TD03) - Líp 1</t>
  </si>
  <si>
    <t>GDTC 3 - §iÒn kinh 2 (DC1TD03) - Líp 2</t>
  </si>
  <si>
    <t>Søc bÒn vËt liÖu ( DC2CO25) - 
Líp 3</t>
  </si>
  <si>
    <t>H×nh häa - VÏ kü thuËt (DC2CO11) - Líp 1</t>
  </si>
  <si>
    <t xml:space="preserve">           Hà Nội, ngày         tháng      năm 2016</t>
  </si>
  <si>
    <t xml:space="preserve">Thèng kª kinh doanh (DC3KV31) </t>
  </si>
  <si>
    <t>VËt lý ®¹i c­¬ng 1 ( DC1CB21) - 
Líp 1</t>
  </si>
  <si>
    <t>H×nh häa - VÏ kü thuËt (DC2CO11) - Líp 2</t>
  </si>
  <si>
    <t>Hãa häc ®¹i c­¬ng ( DC1CB26) - 
Líp 3</t>
  </si>
  <si>
    <t>VËt lý ®¹i c­¬ng 1 ( DC1CB21) -
 Líp 1</t>
  </si>
  <si>
    <t xml:space="preserve">Häc PhÇn: C¬ kü thuËt (DC2CO24 ) </t>
  </si>
  <si>
    <t>NguyÔn Khoa §øc
64DCCD3259</t>
  </si>
  <si>
    <t>Ph¹m Hoµng Anh
64DCCD2059</t>
  </si>
  <si>
    <t>§ång V¨n NghÞ
64DCCD3066</t>
  </si>
  <si>
    <t>NguyÔn Ngäc Trõu
64DCCS3065</t>
  </si>
  <si>
    <t>Hoµng V¨n Nam
64DCCS3012</t>
  </si>
  <si>
    <t>TrÇn V¨n TuÊn
64DCDB3012</t>
  </si>
  <si>
    <t>NguyÔn §øc Huy
64DCDB3125</t>
  </si>
  <si>
    <t>§Æng Ngäc Anh
64DCDD3041</t>
  </si>
  <si>
    <t>NguyÔn ViÖt Dòng
64DCDD3029</t>
  </si>
  <si>
    <t>NguyÔn Huy Hoµng
64DCDD3008</t>
  </si>
  <si>
    <t>Ph¹m V¨n TiÕn
64DCDD3044</t>
  </si>
  <si>
    <t>TrÇn Quèc TØnh
64DCDD3015</t>
  </si>
  <si>
    <t xml:space="preserve"> </t>
  </si>
  <si>
    <t>Lª §øc Anh</t>
  </si>
  <si>
    <t>Nh÷ng NLCB cña chñ nghÜa M· - Lª nin 1 (DC1LL01) - Líp 2</t>
  </si>
  <si>
    <t>Hãa häc ®¹i c­¬ng (DC1CB26)- Líp 2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</si>
</sst>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b/>
      <sz val="12"/>
      <name val=".VnTime"/>
      <family val="2"/>
    </font>
    <font>
      <sz val="12"/>
      <name val=".VnTime"/>
      <family val="2"/>
    </font>
    <font>
      <sz val="12"/>
      <name val=".VnTimeH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8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/>
    <xf numFmtId="3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/>
    </xf>
    <xf numFmtId="3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9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3" fontId="10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vertical="center"/>
    </xf>
    <xf numFmtId="3" fontId="7" fillId="2" borderId="3" xfId="0" applyNumberFormat="1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vertical="center"/>
    </xf>
    <xf numFmtId="3" fontId="7" fillId="2" borderId="2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7" fillId="0" borderId="1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right" vertical="center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vertical="center"/>
    </xf>
    <xf numFmtId="0" fontId="7" fillId="0" borderId="1" xfId="0" applyFont="1" applyBorder="1" applyAlignment="1">
      <alignment horizontal="center" vertical="distributed"/>
    </xf>
    <xf numFmtId="0" fontId="7" fillId="0" borderId="2" xfId="0" applyFont="1" applyBorder="1" applyAlignment="1">
      <alignment horizontal="center" vertical="distributed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vertical="center"/>
    </xf>
    <xf numFmtId="0" fontId="9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left" shrinkToFi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13" fillId="0" borderId="2" xfId="0" applyFont="1" applyBorder="1"/>
    <xf numFmtId="0" fontId="13" fillId="0" borderId="8" xfId="0" applyFont="1" applyBorder="1"/>
    <xf numFmtId="0" fontId="13" fillId="0" borderId="4" xfId="0" applyFont="1" applyBorder="1"/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2" xfId="0" applyFont="1" applyBorder="1" applyAlignment="1">
      <alignment vertical="center"/>
    </xf>
    <xf numFmtId="0" fontId="0" fillId="0" borderId="6" xfId="0" applyBorder="1"/>
    <xf numFmtId="0" fontId="0" fillId="0" borderId="7" xfId="0" applyBorder="1"/>
    <xf numFmtId="0" fontId="9" fillId="0" borderId="2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2" xfId="0" applyFont="1" applyBorder="1" applyAlignment="1">
      <alignment wrapText="1"/>
    </xf>
    <xf numFmtId="0" fontId="13" fillId="0" borderId="8" xfId="0" applyFont="1" applyBorder="1" applyAlignment="1">
      <alignment wrapText="1"/>
    </xf>
    <xf numFmtId="0" fontId="13" fillId="0" borderId="4" xfId="0" applyFont="1" applyBorder="1" applyAlignment="1">
      <alignment wrapText="1"/>
    </xf>
    <xf numFmtId="0" fontId="7" fillId="0" borderId="8" xfId="0" applyFont="1" applyBorder="1" applyAlignment="1">
      <alignment horizontal="center" vertical="distributed"/>
    </xf>
    <xf numFmtId="0" fontId="7" fillId="0" borderId="4" xfId="0" applyFont="1" applyBorder="1" applyAlignment="1">
      <alignment horizontal="center" vertical="distributed"/>
    </xf>
    <xf numFmtId="0" fontId="13" fillId="0" borderId="1" xfId="0" applyFont="1" applyBorder="1" applyAlignment="1">
      <alignment wrapText="1"/>
    </xf>
    <xf numFmtId="0" fontId="1" fillId="0" borderId="2" xfId="0" applyNumberFormat="1" applyFont="1" applyFill="1" applyBorder="1" applyAlignment="1" applyProtection="1">
      <alignment horizontal="right" vertical="center"/>
    </xf>
    <xf numFmtId="0" fontId="7" fillId="0" borderId="6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3" fontId="10" fillId="0" borderId="0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horizontal="center"/>
    </xf>
    <xf numFmtId="3" fontId="7" fillId="2" borderId="1" xfId="0" applyNumberFormat="1" applyFont="1" applyFill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3" fontId="7" fillId="2" borderId="2" xfId="0" applyNumberFormat="1" applyFont="1" applyFill="1" applyBorder="1" applyAlignment="1">
      <alignment horizontal="center"/>
    </xf>
    <xf numFmtId="3" fontId="7" fillId="0" borderId="3" xfId="0" applyNumberFormat="1" applyFont="1" applyBorder="1" applyAlignment="1">
      <alignment horizontal="center"/>
    </xf>
    <xf numFmtId="3" fontId="7" fillId="2" borderId="3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 vertical="distributed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7" fillId="0" borderId="6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left" shrinkToFi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E10" sqref="E10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3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21" customHeight="1">
      <c r="A4" s="189" t="s">
        <v>13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 ht="15" customHeight="1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81" t="s">
        <v>289</v>
      </c>
    </row>
    <row r="7" spans="1:8" ht="26.25" customHeight="1">
      <c r="A7" s="190"/>
      <c r="B7" s="190"/>
      <c r="C7" s="192"/>
      <c r="D7" s="194"/>
      <c r="E7" s="196"/>
      <c r="F7" s="198"/>
      <c r="G7" s="199"/>
      <c r="H7" s="182"/>
    </row>
    <row r="8" spans="1:8" ht="47.25" customHeight="1">
      <c r="A8" s="146">
        <v>1</v>
      </c>
      <c r="B8" s="20" t="s">
        <v>9</v>
      </c>
      <c r="C8" s="33" t="s">
        <v>19</v>
      </c>
      <c r="D8" s="21">
        <v>2</v>
      </c>
      <c r="E8" s="22">
        <f>195000</f>
        <v>195000</v>
      </c>
      <c r="F8" s="23">
        <f>E8*D8</f>
        <v>390000</v>
      </c>
      <c r="G8" s="47" t="s">
        <v>11</v>
      </c>
      <c r="H8" s="126"/>
    </row>
    <row r="9" spans="1:8" ht="47.25" customHeight="1">
      <c r="A9" s="147">
        <v>2</v>
      </c>
      <c r="B9" s="25" t="s">
        <v>10</v>
      </c>
      <c r="C9" s="34" t="s">
        <v>19</v>
      </c>
      <c r="D9" s="26">
        <v>1</v>
      </c>
      <c r="E9" s="27">
        <f>195000</f>
        <v>195000</v>
      </c>
      <c r="F9" s="28">
        <f>E9*D9</f>
        <v>195000</v>
      </c>
      <c r="G9" s="26" t="s">
        <v>12</v>
      </c>
      <c r="H9" s="128"/>
    </row>
    <row r="10" spans="1:8" s="16" customFormat="1" ht="56.25" customHeight="1">
      <c r="A10" s="13"/>
      <c r="B10" s="14" t="s">
        <v>14</v>
      </c>
      <c r="C10" s="14"/>
      <c r="D10" s="13"/>
      <c r="E10" s="13"/>
      <c r="F10" s="15">
        <f>SUM(F8:F9)</f>
        <v>585000</v>
      </c>
      <c r="G10" s="13"/>
      <c r="H10" s="13"/>
    </row>
    <row r="13" spans="1:8">
      <c r="G13" s="17" t="s">
        <v>22</v>
      </c>
    </row>
    <row r="14" spans="1:8" ht="23.25" customHeight="1">
      <c r="G14" s="18" t="s">
        <v>15</v>
      </c>
    </row>
    <row r="17" ht="15" customHeight="1"/>
    <row r="18" ht="15" customHeight="1"/>
  </sheetData>
  <mergeCells count="10">
    <mergeCell ref="A2:G2"/>
    <mergeCell ref="A4:G4"/>
    <mergeCell ref="A6:A7"/>
    <mergeCell ref="B6:B7"/>
    <mergeCell ref="D6:D7"/>
    <mergeCell ref="E6:E7"/>
    <mergeCell ref="F6:F7"/>
    <mergeCell ref="G6:G7"/>
    <mergeCell ref="C6:C7"/>
    <mergeCell ref="H6:H7"/>
  </mergeCells>
  <phoneticPr fontId="12" type="noConversion"/>
  <pageMargins left="0.37" right="0.16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F20" sqref="F20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18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81" t="s">
        <v>289</v>
      </c>
    </row>
    <row r="7" spans="1:8">
      <c r="A7" s="190"/>
      <c r="B7" s="190"/>
      <c r="C7" s="192"/>
      <c r="D7" s="194"/>
      <c r="E7" s="196"/>
      <c r="F7" s="198"/>
      <c r="G7" s="199"/>
      <c r="H7" s="182"/>
    </row>
    <row r="8" spans="1:8" ht="30">
      <c r="A8" s="146">
        <v>1</v>
      </c>
      <c r="B8" s="20" t="s">
        <v>16</v>
      </c>
      <c r="C8" s="35" t="s">
        <v>20</v>
      </c>
      <c r="D8" s="179">
        <v>1</v>
      </c>
      <c r="E8" s="30">
        <f>195000</f>
        <v>195000</v>
      </c>
      <c r="F8" s="31">
        <f>E8*D8</f>
        <v>195000</v>
      </c>
      <c r="G8" s="114" t="s">
        <v>290</v>
      </c>
      <c r="H8" s="131"/>
    </row>
    <row r="9" spans="1:8" ht="15.75">
      <c r="A9" s="13"/>
      <c r="B9" s="14" t="s">
        <v>14</v>
      </c>
      <c r="C9" s="14"/>
      <c r="D9" s="13"/>
      <c r="E9" s="13"/>
      <c r="F9" s="15">
        <f>SUM(F8:F8)</f>
        <v>195000</v>
      </c>
      <c r="G9" s="13"/>
      <c r="H9" s="129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D6:D7"/>
    <mergeCell ref="E6:E7"/>
    <mergeCell ref="F6:F7"/>
    <mergeCell ref="G6:G7"/>
    <mergeCell ref="C6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B24" sqref="B24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25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81" t="s">
        <v>289</v>
      </c>
    </row>
    <row r="7" spans="1:8">
      <c r="A7" s="190"/>
      <c r="B7" s="190"/>
      <c r="C7" s="192"/>
      <c r="D7" s="194"/>
      <c r="E7" s="196"/>
      <c r="F7" s="198"/>
      <c r="G7" s="199"/>
      <c r="H7" s="182"/>
    </row>
    <row r="8" spans="1:8" ht="16.5">
      <c r="A8" s="37">
        <v>1</v>
      </c>
      <c r="B8" s="41" t="s">
        <v>23</v>
      </c>
      <c r="C8" s="172" t="s">
        <v>24</v>
      </c>
      <c r="D8" s="179">
        <v>1</v>
      </c>
      <c r="E8" s="27">
        <f>195000</f>
        <v>195000</v>
      </c>
      <c r="F8" s="28">
        <f>E8*D8</f>
        <v>195000</v>
      </c>
      <c r="G8" s="39" t="s">
        <v>21</v>
      </c>
      <c r="H8" s="131"/>
    </row>
    <row r="9" spans="1:8" ht="15.75">
      <c r="A9" s="13"/>
      <c r="B9" s="14" t="s">
        <v>14</v>
      </c>
      <c r="C9" s="14"/>
      <c r="D9" s="13"/>
      <c r="E9" s="13"/>
      <c r="F9" s="15">
        <f>SUM(F8:F8)</f>
        <v>195000</v>
      </c>
      <c r="G9" s="13"/>
      <c r="H9" s="129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topLeftCell="A13" workbookViewId="0">
      <selection activeCell="D15" sqref="D15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36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81" t="s">
        <v>289</v>
      </c>
    </row>
    <row r="7" spans="1:8">
      <c r="A7" s="190"/>
      <c r="B7" s="190"/>
      <c r="C7" s="192"/>
      <c r="D7" s="194"/>
      <c r="E7" s="196"/>
      <c r="F7" s="198"/>
      <c r="G7" s="199"/>
      <c r="H7" s="182"/>
    </row>
    <row r="8" spans="1:8" ht="30">
      <c r="A8" s="204">
        <v>1</v>
      </c>
      <c r="B8" s="202" t="s">
        <v>26</v>
      </c>
      <c r="C8" s="200" t="s">
        <v>27</v>
      </c>
      <c r="D8" s="178">
        <v>1</v>
      </c>
      <c r="E8" s="22">
        <f t="shared" ref="E8:E17" si="0">195000</f>
        <v>195000</v>
      </c>
      <c r="F8" s="23">
        <f t="shared" ref="F8:F17" si="1">E8*D8</f>
        <v>195000</v>
      </c>
      <c r="G8" s="47" t="s">
        <v>140</v>
      </c>
      <c r="H8" s="187"/>
    </row>
    <row r="9" spans="1:8">
      <c r="A9" s="205"/>
      <c r="B9" s="203"/>
      <c r="C9" s="201"/>
      <c r="D9" s="179">
        <v>1</v>
      </c>
      <c r="E9" s="30">
        <f t="shared" si="0"/>
        <v>195000</v>
      </c>
      <c r="F9" s="31">
        <f>E9*D9</f>
        <v>195000</v>
      </c>
      <c r="G9" s="48" t="s">
        <v>34</v>
      </c>
      <c r="H9" s="185"/>
    </row>
    <row r="10" spans="1:8">
      <c r="A10" s="205"/>
      <c r="B10" s="203"/>
      <c r="C10" s="201"/>
      <c r="D10" s="179">
        <v>1</v>
      </c>
      <c r="E10" s="30">
        <f t="shared" si="0"/>
        <v>195000</v>
      </c>
      <c r="F10" s="31">
        <f>E10*D10</f>
        <v>195000</v>
      </c>
      <c r="G10" s="48" t="s">
        <v>12</v>
      </c>
      <c r="H10" s="185"/>
    </row>
    <row r="11" spans="1:8" ht="30">
      <c r="A11" s="205">
        <v>2</v>
      </c>
      <c r="B11" s="203" t="s">
        <v>28</v>
      </c>
      <c r="C11" s="201" t="s">
        <v>27</v>
      </c>
      <c r="D11" s="179">
        <v>1</v>
      </c>
      <c r="E11" s="30">
        <f t="shared" si="0"/>
        <v>195000</v>
      </c>
      <c r="F11" s="31">
        <f t="shared" si="1"/>
        <v>195000</v>
      </c>
      <c r="G11" s="48" t="s">
        <v>291</v>
      </c>
      <c r="H11" s="184"/>
    </row>
    <row r="12" spans="1:8">
      <c r="A12" s="205"/>
      <c r="B12" s="203"/>
      <c r="C12" s="201"/>
      <c r="D12" s="179">
        <v>1</v>
      </c>
      <c r="E12" s="30">
        <f t="shared" si="0"/>
        <v>195000</v>
      </c>
      <c r="F12" s="31">
        <f>E12*D12</f>
        <v>195000</v>
      </c>
      <c r="G12" s="48" t="s">
        <v>21</v>
      </c>
      <c r="H12" s="184"/>
    </row>
    <row r="13" spans="1:8" ht="30">
      <c r="A13" s="205">
        <v>3</v>
      </c>
      <c r="B13" s="203" t="s">
        <v>29</v>
      </c>
      <c r="C13" s="201" t="s">
        <v>27</v>
      </c>
      <c r="D13" s="179">
        <v>1</v>
      </c>
      <c r="E13" s="30">
        <f t="shared" si="0"/>
        <v>195000</v>
      </c>
      <c r="F13" s="31">
        <f t="shared" si="1"/>
        <v>195000</v>
      </c>
      <c r="G13" s="48" t="s">
        <v>291</v>
      </c>
      <c r="H13" s="185"/>
    </row>
    <row r="14" spans="1:8">
      <c r="A14" s="205"/>
      <c r="B14" s="203"/>
      <c r="C14" s="201"/>
      <c r="D14" s="179">
        <v>1</v>
      </c>
      <c r="E14" s="30">
        <f t="shared" si="0"/>
        <v>195000</v>
      </c>
      <c r="F14" s="31">
        <f t="shared" si="1"/>
        <v>195000</v>
      </c>
      <c r="G14" s="48" t="s">
        <v>21</v>
      </c>
      <c r="H14" s="185"/>
    </row>
    <row r="15" spans="1:8" ht="30">
      <c r="A15" s="175">
        <v>4</v>
      </c>
      <c r="B15" s="173" t="s">
        <v>30</v>
      </c>
      <c r="C15" s="172" t="s">
        <v>27</v>
      </c>
      <c r="D15" s="179">
        <v>1</v>
      </c>
      <c r="E15" s="30">
        <f t="shared" si="0"/>
        <v>195000</v>
      </c>
      <c r="F15" s="31">
        <f t="shared" si="1"/>
        <v>195000</v>
      </c>
      <c r="G15" s="48" t="s">
        <v>291</v>
      </c>
      <c r="H15" s="127"/>
    </row>
    <row r="16" spans="1:8" ht="30">
      <c r="A16" s="205">
        <v>5</v>
      </c>
      <c r="B16" s="203" t="s">
        <v>31</v>
      </c>
      <c r="C16" s="201" t="s">
        <v>27</v>
      </c>
      <c r="D16" s="179">
        <v>1</v>
      </c>
      <c r="E16" s="30">
        <f t="shared" si="0"/>
        <v>195000</v>
      </c>
      <c r="F16" s="31">
        <f t="shared" si="1"/>
        <v>195000</v>
      </c>
      <c r="G16" s="48" t="s">
        <v>291</v>
      </c>
      <c r="H16" s="185"/>
    </row>
    <row r="17" spans="1:8">
      <c r="A17" s="208"/>
      <c r="B17" s="207"/>
      <c r="C17" s="206"/>
      <c r="D17" s="180">
        <v>1</v>
      </c>
      <c r="E17" s="27">
        <f t="shared" si="0"/>
        <v>195000</v>
      </c>
      <c r="F17" s="28">
        <f t="shared" si="1"/>
        <v>195000</v>
      </c>
      <c r="G17" s="49" t="s">
        <v>35</v>
      </c>
      <c r="H17" s="186"/>
    </row>
    <row r="18" spans="1:8" ht="15.75">
      <c r="A18" s="13"/>
      <c r="B18" s="14" t="s">
        <v>14</v>
      </c>
      <c r="C18" s="14"/>
      <c r="D18" s="13"/>
      <c r="E18" s="13"/>
      <c r="F18" s="15">
        <f>SUM(F8:F17)</f>
        <v>1950000</v>
      </c>
      <c r="G18" s="13"/>
      <c r="H18" s="129"/>
    </row>
    <row r="21" spans="1:8">
      <c r="G21" s="17" t="s">
        <v>22</v>
      </c>
    </row>
    <row r="22" spans="1:8">
      <c r="G22" s="18" t="s">
        <v>15</v>
      </c>
    </row>
  </sheetData>
  <mergeCells count="26">
    <mergeCell ref="A13:A14"/>
    <mergeCell ref="B13:B14"/>
    <mergeCell ref="C13:C14"/>
    <mergeCell ref="H13:H14"/>
    <mergeCell ref="A16:A17"/>
    <mergeCell ref="B16:B17"/>
    <mergeCell ref="C16:C17"/>
    <mergeCell ref="H16:H17"/>
    <mergeCell ref="H6:H7"/>
    <mergeCell ref="A8:A10"/>
    <mergeCell ref="B8:B10"/>
    <mergeCell ref="C8:C10"/>
    <mergeCell ref="H8:H10"/>
    <mergeCell ref="A11:A12"/>
    <mergeCell ref="B11:B12"/>
    <mergeCell ref="C11:C12"/>
    <mergeCell ref="H11:H12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sqref="A1:H13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40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81" t="s">
        <v>289</v>
      </c>
    </row>
    <row r="7" spans="1:8">
      <c r="A7" s="190"/>
      <c r="B7" s="190"/>
      <c r="C7" s="192"/>
      <c r="D7" s="194"/>
      <c r="E7" s="196"/>
      <c r="F7" s="198"/>
      <c r="G7" s="199"/>
      <c r="H7" s="182"/>
    </row>
    <row r="8" spans="1:8" ht="30">
      <c r="A8" s="177">
        <v>1</v>
      </c>
      <c r="B8" s="25" t="s">
        <v>38</v>
      </c>
      <c r="C8" s="176" t="s">
        <v>37</v>
      </c>
      <c r="D8" s="180">
        <v>3</v>
      </c>
      <c r="E8" s="27">
        <f>157000</f>
        <v>157000</v>
      </c>
      <c r="F8" s="28">
        <f>E8*D8</f>
        <v>471000</v>
      </c>
      <c r="G8" s="49" t="s">
        <v>39</v>
      </c>
      <c r="H8" s="132"/>
    </row>
    <row r="9" spans="1:8" ht="15.75">
      <c r="A9" s="13"/>
      <c r="B9" s="14" t="s">
        <v>14</v>
      </c>
      <c r="C9" s="14"/>
      <c r="D9" s="13"/>
      <c r="E9" s="13"/>
      <c r="F9" s="15">
        <f>SUM(F8:F8)</f>
        <v>471000</v>
      </c>
      <c r="G9" s="13"/>
      <c r="H9" s="129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A13" sqref="A13:H14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46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81" t="s">
        <v>289</v>
      </c>
    </row>
    <row r="7" spans="1:8">
      <c r="A7" s="190"/>
      <c r="B7" s="190"/>
      <c r="C7" s="192"/>
      <c r="D7" s="194"/>
      <c r="E7" s="196"/>
      <c r="F7" s="198"/>
      <c r="G7" s="199"/>
      <c r="H7" s="183"/>
    </row>
    <row r="8" spans="1:8" ht="30">
      <c r="A8" s="174">
        <v>1</v>
      </c>
      <c r="B8" s="20" t="s">
        <v>42</v>
      </c>
      <c r="C8" s="171" t="s">
        <v>43</v>
      </c>
      <c r="D8" s="178">
        <v>3</v>
      </c>
      <c r="E8" s="22">
        <f>157000</f>
        <v>157000</v>
      </c>
      <c r="F8" s="23">
        <f>E8*D8</f>
        <v>471000</v>
      </c>
      <c r="G8" s="47" t="s">
        <v>45</v>
      </c>
      <c r="H8" s="126"/>
    </row>
    <row r="9" spans="1:8" ht="16.5">
      <c r="A9" s="175">
        <v>2</v>
      </c>
      <c r="B9" s="41" t="s">
        <v>44</v>
      </c>
      <c r="C9" s="172" t="s">
        <v>43</v>
      </c>
      <c r="D9" s="179">
        <v>3</v>
      </c>
      <c r="E9" s="30">
        <f>157000</f>
        <v>157000</v>
      </c>
      <c r="F9" s="31">
        <f>E9*D9</f>
        <v>471000</v>
      </c>
      <c r="G9" s="48" t="s">
        <v>41</v>
      </c>
      <c r="H9" s="127"/>
    </row>
    <row r="10" spans="1:8" ht="15.75">
      <c r="A10" s="13"/>
      <c r="B10" s="46" t="s">
        <v>14</v>
      </c>
      <c r="C10" s="14"/>
      <c r="D10" s="13"/>
      <c r="E10" s="13"/>
      <c r="F10" s="15">
        <f>SUM(F8:F9)</f>
        <v>942000</v>
      </c>
      <c r="G10" s="13"/>
      <c r="H10" s="132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C16" sqref="C16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49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81" t="s">
        <v>289</v>
      </c>
    </row>
    <row r="7" spans="1:8">
      <c r="A7" s="190"/>
      <c r="B7" s="190"/>
      <c r="C7" s="192"/>
      <c r="D7" s="194"/>
      <c r="E7" s="196"/>
      <c r="F7" s="198"/>
      <c r="G7" s="199"/>
      <c r="H7" s="183"/>
    </row>
    <row r="8" spans="1:8" ht="30">
      <c r="A8" s="174">
        <v>1</v>
      </c>
      <c r="B8" s="20" t="s">
        <v>47</v>
      </c>
      <c r="C8" s="171" t="s">
        <v>48</v>
      </c>
      <c r="D8" s="178">
        <v>3</v>
      </c>
      <c r="E8" s="22">
        <f t="shared" ref="E8" si="0">157000</f>
        <v>157000</v>
      </c>
      <c r="F8" s="23">
        <f t="shared" ref="F8" si="1">E8*D8</f>
        <v>471000</v>
      </c>
      <c r="G8" s="47" t="s">
        <v>45</v>
      </c>
      <c r="H8" s="19"/>
    </row>
    <row r="9" spans="1:8" ht="25.5" customHeight="1">
      <c r="A9" s="13"/>
      <c r="B9" s="46" t="s">
        <v>14</v>
      </c>
      <c r="C9" s="14"/>
      <c r="D9" s="13"/>
      <c r="E9" s="13"/>
      <c r="F9" s="15">
        <f>SUM(F8:F8)</f>
        <v>471000</v>
      </c>
      <c r="G9" s="13"/>
      <c r="H9" s="24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E11" sqref="E11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54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81" t="s">
        <v>289</v>
      </c>
    </row>
    <row r="7" spans="1:8" ht="39" customHeight="1">
      <c r="A7" s="190"/>
      <c r="B7" s="190"/>
      <c r="C7" s="192"/>
      <c r="D7" s="194"/>
      <c r="E7" s="196"/>
      <c r="F7" s="198"/>
      <c r="G7" s="199"/>
      <c r="H7" s="182"/>
    </row>
    <row r="8" spans="1:8" ht="54.75" customHeight="1">
      <c r="A8" s="43">
        <v>1</v>
      </c>
      <c r="B8" s="41" t="s">
        <v>51</v>
      </c>
      <c r="C8" s="42" t="s">
        <v>50</v>
      </c>
      <c r="D8" s="29">
        <v>4</v>
      </c>
      <c r="E8" s="30">
        <f t="shared" ref="E8:E9" si="0">195000</f>
        <v>195000</v>
      </c>
      <c r="F8" s="31">
        <f t="shared" ref="F8:F9" si="1">E8*D8</f>
        <v>780000</v>
      </c>
      <c r="G8" s="48" t="s">
        <v>53</v>
      </c>
      <c r="H8" s="127"/>
    </row>
    <row r="9" spans="1:8" ht="54.75" customHeight="1">
      <c r="A9" s="43">
        <v>2</v>
      </c>
      <c r="B9" s="41" t="s">
        <v>52</v>
      </c>
      <c r="C9" s="42" t="s">
        <v>50</v>
      </c>
      <c r="D9" s="29">
        <v>4</v>
      </c>
      <c r="E9" s="30">
        <f t="shared" si="0"/>
        <v>195000</v>
      </c>
      <c r="F9" s="31">
        <f t="shared" si="1"/>
        <v>780000</v>
      </c>
      <c r="G9" s="48" t="s">
        <v>53</v>
      </c>
      <c r="H9" s="133"/>
    </row>
    <row r="10" spans="1:8" ht="54.75" customHeight="1">
      <c r="A10" s="13"/>
      <c r="B10" s="46" t="s">
        <v>14</v>
      </c>
      <c r="C10" s="14"/>
      <c r="D10" s="13"/>
      <c r="E10" s="13"/>
      <c r="F10" s="15">
        <f>SUM(F8:F9)</f>
        <v>1560000</v>
      </c>
      <c r="G10" s="13"/>
      <c r="H10" s="13"/>
    </row>
    <row r="13" spans="1:8">
      <c r="G13" s="17" t="s">
        <v>22</v>
      </c>
    </row>
    <row r="14" spans="1:8">
      <c r="G14" s="18" t="s">
        <v>15</v>
      </c>
    </row>
  </sheetData>
  <mergeCells count="10">
    <mergeCell ref="A2:G2"/>
    <mergeCell ref="A4:G4"/>
    <mergeCell ref="A6:A7"/>
    <mergeCell ref="B6:B7"/>
    <mergeCell ref="C6:C7"/>
    <mergeCell ref="D6:D7"/>
    <mergeCell ref="E6:E7"/>
    <mergeCell ref="F6:F7"/>
    <mergeCell ref="G6:G7"/>
    <mergeCell ref="H6:H7"/>
  </mergeCells>
  <phoneticPr fontId="12" type="noConversion"/>
  <pageMargins left="0.7" right="0.17" top="0.46" bottom="0.17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sqref="A1:H17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65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81" t="s">
        <v>289</v>
      </c>
    </row>
    <row r="7" spans="1:8">
      <c r="A7" s="190"/>
      <c r="B7" s="190"/>
      <c r="C7" s="192"/>
      <c r="D7" s="194"/>
      <c r="E7" s="196"/>
      <c r="F7" s="198"/>
      <c r="G7" s="199"/>
      <c r="H7" s="182"/>
    </row>
    <row r="8" spans="1:8" ht="30">
      <c r="A8" s="204">
        <v>1</v>
      </c>
      <c r="B8" s="202" t="s">
        <v>57</v>
      </c>
      <c r="C8" s="220" t="s">
        <v>58</v>
      </c>
      <c r="D8" s="178">
        <v>4</v>
      </c>
      <c r="E8" s="22">
        <f t="shared" ref="E8:E10" si="0">195000</f>
        <v>195000</v>
      </c>
      <c r="F8" s="23">
        <f>D8*E8</f>
        <v>780000</v>
      </c>
      <c r="G8" s="47" t="s">
        <v>60</v>
      </c>
      <c r="H8" s="126"/>
    </row>
    <row r="9" spans="1:8">
      <c r="A9" s="205"/>
      <c r="B9" s="203"/>
      <c r="C9" s="221"/>
      <c r="D9" s="179">
        <v>2</v>
      </c>
      <c r="E9" s="30">
        <f t="shared" si="0"/>
        <v>195000</v>
      </c>
      <c r="F9" s="31">
        <f>D9*E9</f>
        <v>390000</v>
      </c>
      <c r="G9" s="48" t="s">
        <v>61</v>
      </c>
      <c r="H9" s="127"/>
    </row>
    <row r="10" spans="1:8" ht="30">
      <c r="A10" s="205"/>
      <c r="B10" s="203"/>
      <c r="C10" s="221"/>
      <c r="D10" s="179">
        <v>4</v>
      </c>
      <c r="E10" s="30">
        <f t="shared" si="0"/>
        <v>195000</v>
      </c>
      <c r="F10" s="31">
        <f>E10*D10</f>
        <v>780000</v>
      </c>
      <c r="G10" s="48" t="s">
        <v>63</v>
      </c>
      <c r="H10" s="133"/>
    </row>
    <row r="11" spans="1:8" ht="30">
      <c r="A11" s="208">
        <v>2</v>
      </c>
      <c r="B11" s="221" t="s">
        <v>314</v>
      </c>
      <c r="C11" s="221" t="s">
        <v>58</v>
      </c>
      <c r="D11" s="179">
        <v>2</v>
      </c>
      <c r="E11" s="30">
        <v>195000</v>
      </c>
      <c r="F11" s="31">
        <v>390000</v>
      </c>
      <c r="G11" s="48" t="s">
        <v>315</v>
      </c>
      <c r="H11" s="133"/>
    </row>
    <row r="12" spans="1:8" ht="30">
      <c r="A12" s="238"/>
      <c r="B12" s="236"/>
      <c r="C12" s="236"/>
      <c r="D12" s="180">
        <v>3</v>
      </c>
      <c r="E12" s="27">
        <v>195000</v>
      </c>
      <c r="F12" s="28">
        <v>585000</v>
      </c>
      <c r="G12" s="49" t="s">
        <v>316</v>
      </c>
      <c r="H12" s="237"/>
    </row>
    <row r="13" spans="1:8" ht="15.75">
      <c r="A13" s="13"/>
      <c r="B13" s="46" t="s">
        <v>14</v>
      </c>
      <c r="C13" s="14"/>
      <c r="D13" s="13"/>
      <c r="E13" s="13"/>
      <c r="F13" s="15">
        <f>SUM(F8:F10)</f>
        <v>1950000</v>
      </c>
      <c r="G13" s="13"/>
      <c r="H13" s="13"/>
    </row>
    <row r="16" spans="1:8">
      <c r="G16" s="17" t="s">
        <v>22</v>
      </c>
    </row>
    <row r="17" spans="7:7">
      <c r="G17" s="18" t="s">
        <v>15</v>
      </c>
    </row>
  </sheetData>
  <mergeCells count="16">
    <mergeCell ref="H6:H7"/>
    <mergeCell ref="A8:A10"/>
    <mergeCell ref="B8:B10"/>
    <mergeCell ref="C8:C10"/>
    <mergeCell ref="A11:A12"/>
    <mergeCell ref="B11:B12"/>
    <mergeCell ref="C11:C12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E17" sqref="E17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71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81" t="s">
        <v>289</v>
      </c>
    </row>
    <row r="7" spans="1:8">
      <c r="A7" s="190"/>
      <c r="B7" s="190"/>
      <c r="C7" s="192"/>
      <c r="D7" s="194"/>
      <c r="E7" s="196"/>
      <c r="F7" s="198"/>
      <c r="G7" s="199"/>
      <c r="H7" s="182"/>
    </row>
    <row r="8" spans="1:8" ht="30">
      <c r="A8" s="175">
        <v>1</v>
      </c>
      <c r="B8" s="41" t="s">
        <v>69</v>
      </c>
      <c r="C8" s="172" t="s">
        <v>68</v>
      </c>
      <c r="D8" s="179">
        <v>2</v>
      </c>
      <c r="E8" s="30">
        <f t="shared" ref="E8" si="0">195000</f>
        <v>195000</v>
      </c>
      <c r="F8" s="31">
        <f t="shared" ref="F8" si="1">E8*D8</f>
        <v>390000</v>
      </c>
      <c r="G8" s="48" t="s">
        <v>67</v>
      </c>
      <c r="H8" s="133"/>
    </row>
    <row r="9" spans="1:8" ht="15.75">
      <c r="A9" s="13"/>
      <c r="B9" s="46" t="s">
        <v>14</v>
      </c>
      <c r="C9" s="14"/>
      <c r="D9" s="13"/>
      <c r="E9" s="13"/>
      <c r="F9" s="15">
        <f>SUM(F8:F8)</f>
        <v>390000</v>
      </c>
      <c r="G9" s="13"/>
      <c r="H9" s="13"/>
    </row>
    <row r="10" spans="1:8">
      <c r="G10" s="17" t="s">
        <v>22</v>
      </c>
    </row>
    <row r="11" spans="1:8">
      <c r="G11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D17" sqref="D17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74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209" t="s">
        <v>289</v>
      </c>
    </row>
    <row r="7" spans="1:8">
      <c r="A7" s="190"/>
      <c r="B7" s="190"/>
      <c r="C7" s="192"/>
      <c r="D7" s="194"/>
      <c r="E7" s="196"/>
      <c r="F7" s="198"/>
      <c r="G7" s="199"/>
      <c r="H7" s="209"/>
    </row>
    <row r="8" spans="1:8" ht="16.5">
      <c r="A8" s="175">
        <v>1</v>
      </c>
      <c r="B8" s="41" t="s">
        <v>73</v>
      </c>
      <c r="C8" s="172" t="s">
        <v>72</v>
      </c>
      <c r="D8" s="179">
        <v>2</v>
      </c>
      <c r="E8" s="30">
        <f t="shared" ref="E8" si="0">195000</f>
        <v>195000</v>
      </c>
      <c r="F8" s="31">
        <f t="shared" ref="F8" si="1">E8*D8</f>
        <v>390000</v>
      </c>
      <c r="G8" s="179" t="s">
        <v>11</v>
      </c>
      <c r="H8" s="119"/>
    </row>
    <row r="9" spans="1:8" ht="15.75">
      <c r="A9" s="13"/>
      <c r="B9" s="46" t="s">
        <v>14</v>
      </c>
      <c r="C9" s="14"/>
      <c r="D9" s="13"/>
      <c r="E9" s="13"/>
      <c r="F9" s="15">
        <f>SUM(F8:F8)</f>
        <v>390000</v>
      </c>
      <c r="G9" s="13"/>
      <c r="H9" s="121"/>
    </row>
    <row r="10" spans="1:8">
      <c r="G10" s="17" t="s">
        <v>22</v>
      </c>
    </row>
    <row r="11" spans="1:8">
      <c r="G11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E17" sqref="E17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81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209" t="s">
        <v>289</v>
      </c>
    </row>
    <row r="7" spans="1:8">
      <c r="A7" s="190"/>
      <c r="B7" s="190"/>
      <c r="C7" s="192"/>
      <c r="D7" s="194"/>
      <c r="E7" s="196"/>
      <c r="F7" s="198"/>
      <c r="G7" s="199"/>
      <c r="H7" s="209"/>
    </row>
    <row r="8" spans="1:8" ht="30">
      <c r="A8" s="174">
        <v>1</v>
      </c>
      <c r="B8" s="20" t="s">
        <v>76</v>
      </c>
      <c r="C8" s="178" t="s">
        <v>77</v>
      </c>
      <c r="D8" s="178">
        <v>4</v>
      </c>
      <c r="E8" s="22">
        <f t="shared" ref="E8:E10" si="0">195000</f>
        <v>195000</v>
      </c>
      <c r="F8" s="23">
        <f>D8*E8</f>
        <v>780000</v>
      </c>
      <c r="G8" s="47" t="s">
        <v>293</v>
      </c>
      <c r="H8" s="134"/>
    </row>
    <row r="9" spans="1:8" ht="30">
      <c r="A9" s="212">
        <v>2</v>
      </c>
      <c r="B9" s="216" t="s">
        <v>78</v>
      </c>
      <c r="C9" s="214" t="s">
        <v>79</v>
      </c>
      <c r="D9" s="179">
        <v>3</v>
      </c>
      <c r="E9" s="30">
        <f t="shared" si="0"/>
        <v>195000</v>
      </c>
      <c r="F9" s="31">
        <f>E9*D9</f>
        <v>585000</v>
      </c>
      <c r="G9" s="48" t="s">
        <v>70</v>
      </c>
      <c r="H9" s="135"/>
    </row>
    <row r="10" spans="1:8" ht="30">
      <c r="A10" s="217"/>
      <c r="B10" s="211"/>
      <c r="C10" s="215"/>
      <c r="D10" s="180">
        <v>3</v>
      </c>
      <c r="E10" s="27">
        <f t="shared" si="0"/>
        <v>195000</v>
      </c>
      <c r="F10" s="28">
        <f>E10*D10</f>
        <v>585000</v>
      </c>
      <c r="G10" s="49" t="s">
        <v>64</v>
      </c>
      <c r="H10" s="136"/>
    </row>
    <row r="11" spans="1:8" ht="26.25" customHeight="1">
      <c r="A11" s="13"/>
      <c r="B11" s="46" t="s">
        <v>14</v>
      </c>
      <c r="C11" s="14"/>
      <c r="D11" s="13"/>
      <c r="E11" s="13"/>
      <c r="F11" s="15">
        <f>SUM(F8:F10)</f>
        <v>1950000</v>
      </c>
      <c r="G11" s="13"/>
      <c r="H11" s="137"/>
    </row>
    <row r="14" spans="1:8">
      <c r="G14" s="17" t="s">
        <v>22</v>
      </c>
    </row>
    <row r="15" spans="1:8">
      <c r="G15" s="18" t="s">
        <v>15</v>
      </c>
    </row>
  </sheetData>
  <mergeCells count="13">
    <mergeCell ref="H6:H7"/>
    <mergeCell ref="A9:A10"/>
    <mergeCell ref="B9:B10"/>
    <mergeCell ref="C9:C10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F13" sqref="F13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86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209" t="s">
        <v>289</v>
      </c>
    </row>
    <row r="7" spans="1:8">
      <c r="A7" s="190"/>
      <c r="B7" s="190"/>
      <c r="C7" s="192"/>
      <c r="D7" s="194"/>
      <c r="E7" s="196"/>
      <c r="F7" s="198"/>
      <c r="G7" s="199"/>
      <c r="H7" s="209"/>
    </row>
    <row r="8" spans="1:8" ht="30">
      <c r="A8" s="212">
        <v>1</v>
      </c>
      <c r="B8" s="210" t="s">
        <v>301</v>
      </c>
      <c r="C8" s="218" t="s">
        <v>82</v>
      </c>
      <c r="D8" s="179">
        <v>4</v>
      </c>
      <c r="E8" s="30">
        <f>195000</f>
        <v>195000</v>
      </c>
      <c r="F8" s="31">
        <f>D8*E8</f>
        <v>780000</v>
      </c>
      <c r="G8" s="48" t="s">
        <v>292</v>
      </c>
      <c r="H8" s="130"/>
    </row>
    <row r="9" spans="1:8">
      <c r="A9" s="213"/>
      <c r="B9" s="211"/>
      <c r="C9" s="219"/>
      <c r="D9" s="180">
        <v>4</v>
      </c>
      <c r="E9" s="27">
        <f>195000</f>
        <v>195000</v>
      </c>
      <c r="F9" s="28">
        <f>E9*D9</f>
        <v>780000</v>
      </c>
      <c r="G9" s="180" t="s">
        <v>85</v>
      </c>
      <c r="H9" s="119"/>
    </row>
    <row r="10" spans="1:8" ht="15.75">
      <c r="A10" s="13"/>
      <c r="B10" s="46" t="s">
        <v>14</v>
      </c>
      <c r="C10" s="14"/>
      <c r="D10" s="13"/>
      <c r="E10" s="13"/>
      <c r="F10" s="15">
        <f>SUM(F8:F9)</f>
        <v>1560000</v>
      </c>
      <c r="G10" s="13"/>
      <c r="H10" s="137"/>
    </row>
    <row r="13" spans="1:8">
      <c r="G13" s="17" t="s">
        <v>22</v>
      </c>
    </row>
    <row r="14" spans="1:8">
      <c r="G14" s="18" t="s">
        <v>15</v>
      </c>
    </row>
  </sheetData>
  <mergeCells count="13">
    <mergeCell ref="A6:A7"/>
    <mergeCell ref="B6:B7"/>
    <mergeCell ref="C6:C7"/>
    <mergeCell ref="D6:D7"/>
    <mergeCell ref="E6:E7"/>
    <mergeCell ref="A2:G2"/>
    <mergeCell ref="A4:G4"/>
    <mergeCell ref="H6:H7"/>
    <mergeCell ref="C8:C9"/>
    <mergeCell ref="F6:F7"/>
    <mergeCell ref="G6:G7"/>
    <mergeCell ref="B8:B9"/>
    <mergeCell ref="A8:A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H16"/>
  <sheetViews>
    <sheetView topLeftCell="A7" workbookViewId="0">
      <selection activeCell="B22" sqref="B22:C22"/>
    </sheetView>
  </sheetViews>
  <sheetFormatPr defaultRowHeight="15"/>
  <cols>
    <col min="1" max="1" width="7" customWidth="1"/>
    <col min="2" max="2" width="25" customWidth="1"/>
    <col min="3" max="3" width="14.85546875" customWidth="1"/>
    <col min="4" max="4" width="11" customWidth="1"/>
    <col min="5" max="5" width="12.85546875" customWidth="1"/>
    <col min="6" max="6" width="13.5703125" customWidth="1"/>
    <col min="7" max="7" width="33.42578125" customWidth="1"/>
    <col min="8" max="8" width="16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7.5" customHeight="1">
      <c r="A3" s="1"/>
      <c r="B3" s="3"/>
      <c r="C3" s="3"/>
      <c r="D3" s="6"/>
      <c r="E3" s="7"/>
      <c r="F3" s="8"/>
      <c r="G3" s="9"/>
    </row>
    <row r="4" spans="1:8" ht="16.5">
      <c r="A4" s="189" t="s">
        <v>89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 ht="15" customHeight="1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226" t="s">
        <v>8</v>
      </c>
      <c r="H6" s="209" t="s">
        <v>289</v>
      </c>
    </row>
    <row r="7" spans="1:8" ht="40.5" customHeight="1">
      <c r="A7" s="190"/>
      <c r="B7" s="190"/>
      <c r="C7" s="192"/>
      <c r="D7" s="194"/>
      <c r="E7" s="196"/>
      <c r="F7" s="198"/>
      <c r="G7" s="227"/>
      <c r="H7" s="209"/>
    </row>
    <row r="8" spans="1:8" ht="38.25" customHeight="1">
      <c r="A8" s="36">
        <v>1</v>
      </c>
      <c r="B8" s="47" t="s">
        <v>302</v>
      </c>
      <c r="C8" s="10" t="s">
        <v>87</v>
      </c>
      <c r="D8" s="10">
        <v>4</v>
      </c>
      <c r="E8" s="152">
        <f t="shared" ref="E8:E12" si="0">195000</f>
        <v>195000</v>
      </c>
      <c r="F8" s="153">
        <f>D8*E8</f>
        <v>780000</v>
      </c>
      <c r="G8" s="47" t="s">
        <v>84</v>
      </c>
      <c r="H8" s="134"/>
    </row>
    <row r="9" spans="1:8" ht="38.25" customHeight="1">
      <c r="A9" s="43">
        <v>2</v>
      </c>
      <c r="B9" s="50" t="s">
        <v>303</v>
      </c>
      <c r="C9" s="11" t="s">
        <v>87</v>
      </c>
      <c r="D9" s="11">
        <v>3</v>
      </c>
      <c r="E9" s="154">
        <f t="shared" si="0"/>
        <v>195000</v>
      </c>
      <c r="F9" s="155">
        <f t="shared" ref="F9:F12" si="1">E9*D9</f>
        <v>585000</v>
      </c>
      <c r="G9" s="50" t="s">
        <v>70</v>
      </c>
      <c r="H9" s="119"/>
    </row>
    <row r="10" spans="1:8" ht="38.25" customHeight="1">
      <c r="A10" s="212">
        <v>3</v>
      </c>
      <c r="B10" s="222" t="s">
        <v>304</v>
      </c>
      <c r="C10" s="214" t="s">
        <v>88</v>
      </c>
      <c r="D10" s="11">
        <v>2</v>
      </c>
      <c r="E10" s="154">
        <f t="shared" si="0"/>
        <v>195000</v>
      </c>
      <c r="F10" s="155">
        <f t="shared" si="1"/>
        <v>390000</v>
      </c>
      <c r="G10" s="50" t="s">
        <v>55</v>
      </c>
      <c r="H10" s="135"/>
    </row>
    <row r="11" spans="1:8" ht="38.25" customHeight="1">
      <c r="A11" s="225"/>
      <c r="B11" s="223"/>
      <c r="C11" s="224"/>
      <c r="D11" s="11">
        <v>4</v>
      </c>
      <c r="E11" s="154">
        <f t="shared" si="0"/>
        <v>195000</v>
      </c>
      <c r="F11" s="155">
        <f t="shared" si="1"/>
        <v>780000</v>
      </c>
      <c r="G11" s="50" t="s">
        <v>90</v>
      </c>
      <c r="H11" s="135"/>
    </row>
    <row r="12" spans="1:8" ht="38.25" customHeight="1">
      <c r="A12" s="43">
        <v>4</v>
      </c>
      <c r="B12" s="52" t="s">
        <v>305</v>
      </c>
      <c r="C12" s="38" t="s">
        <v>88</v>
      </c>
      <c r="D12" s="12">
        <v>1</v>
      </c>
      <c r="E12" s="156">
        <f t="shared" si="0"/>
        <v>195000</v>
      </c>
      <c r="F12" s="157">
        <f t="shared" si="1"/>
        <v>195000</v>
      </c>
      <c r="G12" s="52" t="s">
        <v>35</v>
      </c>
      <c r="H12" s="136"/>
    </row>
    <row r="13" spans="1:8" ht="27.75" customHeight="1">
      <c r="A13" s="13"/>
      <c r="B13" s="46" t="s">
        <v>14</v>
      </c>
      <c r="C13" s="14"/>
      <c r="D13" s="13"/>
      <c r="E13" s="13"/>
      <c r="F13" s="15">
        <f>SUM(F8:F12)</f>
        <v>2730000</v>
      </c>
      <c r="G13" s="13"/>
      <c r="H13" s="137"/>
    </row>
    <row r="14" spans="1:8">
      <c r="G14" s="17" t="s">
        <v>22</v>
      </c>
    </row>
    <row r="15" spans="1:8">
      <c r="G15" s="18" t="s">
        <v>15</v>
      </c>
    </row>
    <row r="16" spans="1:8">
      <c r="G16" s="18"/>
    </row>
  </sheetData>
  <mergeCells count="13">
    <mergeCell ref="H6:H7"/>
    <mergeCell ref="B10:B11"/>
    <mergeCell ref="C10:C11"/>
    <mergeCell ref="A10:A11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honeticPr fontId="12" type="noConversion"/>
  <pageMargins left="0.7" right="0.39" top="0.17" bottom="0.19" header="0.17" footer="0.17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B9" sqref="B9"/>
    </sheetView>
  </sheetViews>
  <sheetFormatPr defaultRowHeight="15"/>
  <cols>
    <col min="1" max="1" width="7" customWidth="1"/>
    <col min="2" max="2" width="21.85546875" customWidth="1"/>
    <col min="3" max="3" width="14.85546875" customWidth="1"/>
    <col min="4" max="4" width="11" customWidth="1"/>
    <col min="5" max="5" width="12.85546875" customWidth="1"/>
    <col min="6" max="6" width="16.42578125" customWidth="1"/>
    <col min="7" max="7" width="35.85546875" customWidth="1"/>
    <col min="8" max="8" width="16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93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209" t="s">
        <v>289</v>
      </c>
    </row>
    <row r="7" spans="1:8" ht="27" customHeight="1">
      <c r="A7" s="190"/>
      <c r="B7" s="190"/>
      <c r="C7" s="192"/>
      <c r="D7" s="194"/>
      <c r="E7" s="196"/>
      <c r="F7" s="198"/>
      <c r="G7" s="199"/>
      <c r="H7" s="209"/>
    </row>
    <row r="8" spans="1:8" ht="32.25" customHeight="1">
      <c r="A8" s="43">
        <v>1</v>
      </c>
      <c r="B8" s="80" t="s">
        <v>306</v>
      </c>
      <c r="C8" s="42" t="s">
        <v>92</v>
      </c>
      <c r="D8" s="29">
        <v>4</v>
      </c>
      <c r="E8" s="30">
        <f t="shared" ref="E8" si="0">195000</f>
        <v>195000</v>
      </c>
      <c r="F8" s="31">
        <f t="shared" ref="F8" si="1">E8*D8</f>
        <v>780000</v>
      </c>
      <c r="G8" s="29" t="s">
        <v>75</v>
      </c>
      <c r="H8" s="135"/>
    </row>
    <row r="9" spans="1:8" ht="40.5" customHeight="1">
      <c r="A9" s="13"/>
      <c r="B9" s="46" t="s">
        <v>14</v>
      </c>
      <c r="C9" s="14"/>
      <c r="D9" s="13"/>
      <c r="E9" s="13"/>
      <c r="F9" s="15">
        <f>SUM(F8:F8)</f>
        <v>780000</v>
      </c>
      <c r="G9" s="13"/>
      <c r="H9" s="137"/>
    </row>
    <row r="11" spans="1:8" ht="1.5" customHeight="1"/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D16" sqref="D16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4.7109375" customWidth="1"/>
    <col min="8" max="8" width="16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5.25" customHeight="1">
      <c r="A3" s="1"/>
      <c r="B3" s="3"/>
      <c r="C3" s="3"/>
      <c r="D3" s="6"/>
      <c r="E3" s="7"/>
      <c r="F3" s="8"/>
      <c r="G3" s="9"/>
    </row>
    <row r="4" spans="1:8" ht="16.5">
      <c r="A4" s="189" t="s">
        <v>95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209" t="s">
        <v>289</v>
      </c>
    </row>
    <row r="7" spans="1:8" ht="29.25" customHeight="1">
      <c r="A7" s="190"/>
      <c r="B7" s="190"/>
      <c r="C7" s="192"/>
      <c r="D7" s="194"/>
      <c r="E7" s="196"/>
      <c r="F7" s="198"/>
      <c r="G7" s="199"/>
      <c r="H7" s="209"/>
    </row>
    <row r="8" spans="1:8" ht="49.5" customHeight="1">
      <c r="A8" s="162">
        <v>1</v>
      </c>
      <c r="B8" s="170" t="s">
        <v>307</v>
      </c>
      <c r="C8" s="163" t="s">
        <v>94</v>
      </c>
      <c r="D8" s="29">
        <v>1</v>
      </c>
      <c r="E8" s="30">
        <f t="shared" ref="E8" si="0">195000</f>
        <v>195000</v>
      </c>
      <c r="F8" s="31">
        <f t="shared" ref="F8" si="1">E8*D8</f>
        <v>195000</v>
      </c>
      <c r="G8" s="48" t="s">
        <v>12</v>
      </c>
      <c r="H8" s="135"/>
    </row>
    <row r="9" spans="1:8" ht="33" customHeight="1">
      <c r="A9" s="13"/>
      <c r="B9" s="46" t="s">
        <v>14</v>
      </c>
      <c r="C9" s="14"/>
      <c r="D9" s="13"/>
      <c r="E9" s="13"/>
      <c r="F9" s="15">
        <f>SUM(F8:F8)</f>
        <v>195000</v>
      </c>
      <c r="G9" s="13"/>
      <c r="H9" s="137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46" bottom="0.3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17"/>
  <sheetViews>
    <sheetView topLeftCell="A7" workbookViewId="0">
      <selection activeCell="B13" sqref="B13"/>
    </sheetView>
  </sheetViews>
  <sheetFormatPr defaultRowHeight="15"/>
  <cols>
    <col min="1" max="1" width="7" customWidth="1"/>
    <col min="2" max="2" width="23.7109375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0.7109375" customWidth="1"/>
    <col min="8" max="8" width="18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25.5" customHeight="1">
      <c r="A3" s="189" t="s">
        <v>103</v>
      </c>
      <c r="B3" s="189"/>
      <c r="C3" s="189"/>
      <c r="D3" s="189"/>
      <c r="E3" s="189"/>
      <c r="F3" s="189"/>
      <c r="G3" s="189"/>
    </row>
    <row r="4" spans="1:8">
      <c r="A4" s="190" t="s">
        <v>2</v>
      </c>
      <c r="B4" s="190" t="s">
        <v>3</v>
      </c>
      <c r="C4" s="191" t="s">
        <v>4</v>
      </c>
      <c r="D4" s="193" t="s">
        <v>6</v>
      </c>
      <c r="E4" s="195" t="s">
        <v>7</v>
      </c>
      <c r="F4" s="197" t="s">
        <v>5</v>
      </c>
      <c r="G4" s="199" t="s">
        <v>8</v>
      </c>
      <c r="H4" s="209" t="s">
        <v>289</v>
      </c>
    </row>
    <row r="5" spans="1:8" ht="33" customHeight="1">
      <c r="A5" s="190"/>
      <c r="B5" s="190"/>
      <c r="C5" s="192"/>
      <c r="D5" s="194"/>
      <c r="E5" s="196"/>
      <c r="F5" s="198"/>
      <c r="G5" s="199"/>
      <c r="H5" s="209"/>
    </row>
    <row r="6" spans="1:8" ht="42" customHeight="1">
      <c r="A6" s="204">
        <v>1</v>
      </c>
      <c r="B6" s="202" t="s">
        <v>96</v>
      </c>
      <c r="C6" s="220" t="s">
        <v>97</v>
      </c>
      <c r="D6" s="21">
        <v>4</v>
      </c>
      <c r="E6" s="22">
        <f t="shared" ref="E6:E13" si="0">195000</f>
        <v>195000</v>
      </c>
      <c r="F6" s="23">
        <f>D6*E6</f>
        <v>780000</v>
      </c>
      <c r="G6" s="47" t="s">
        <v>293</v>
      </c>
      <c r="H6" s="134"/>
    </row>
    <row r="7" spans="1:8" ht="42" customHeight="1">
      <c r="A7" s="205"/>
      <c r="B7" s="203"/>
      <c r="C7" s="221"/>
      <c r="D7" s="29">
        <v>4</v>
      </c>
      <c r="E7" s="30">
        <f t="shared" si="0"/>
        <v>195000</v>
      </c>
      <c r="F7" s="31">
        <f t="shared" ref="F7" si="1">E7*D7</f>
        <v>780000</v>
      </c>
      <c r="G7" s="48" t="s">
        <v>63</v>
      </c>
      <c r="H7" s="130"/>
    </row>
    <row r="8" spans="1:8" ht="42" customHeight="1">
      <c r="A8" s="205">
        <v>2</v>
      </c>
      <c r="B8" s="203" t="s">
        <v>98</v>
      </c>
      <c r="C8" s="221" t="s">
        <v>97</v>
      </c>
      <c r="D8" s="29">
        <v>4</v>
      </c>
      <c r="E8" s="30">
        <f t="shared" si="0"/>
        <v>195000</v>
      </c>
      <c r="F8" s="31">
        <f>D8*E8</f>
        <v>780000</v>
      </c>
      <c r="G8" s="48" t="s">
        <v>84</v>
      </c>
      <c r="H8" s="119"/>
    </row>
    <row r="9" spans="1:8" ht="42" customHeight="1">
      <c r="A9" s="205"/>
      <c r="B9" s="203"/>
      <c r="C9" s="221"/>
      <c r="D9" s="29">
        <v>2</v>
      </c>
      <c r="E9" s="30">
        <f t="shared" si="0"/>
        <v>195000</v>
      </c>
      <c r="F9" s="31">
        <f>D9*E9</f>
        <v>390000</v>
      </c>
      <c r="G9" s="48" t="s">
        <v>61</v>
      </c>
      <c r="H9" s="135"/>
    </row>
    <row r="10" spans="1:8" ht="42" customHeight="1">
      <c r="A10" s="205"/>
      <c r="B10" s="203"/>
      <c r="C10" s="221"/>
      <c r="D10" s="29">
        <v>2</v>
      </c>
      <c r="E10" s="30">
        <f t="shared" si="0"/>
        <v>195000</v>
      </c>
      <c r="F10" s="31">
        <f t="shared" ref="F10" si="2">E10*D10</f>
        <v>390000</v>
      </c>
      <c r="G10" s="48" t="s">
        <v>11</v>
      </c>
      <c r="H10" s="135"/>
    </row>
    <row r="11" spans="1:8" ht="42" customHeight="1">
      <c r="A11" s="43">
        <v>3</v>
      </c>
      <c r="B11" s="41" t="s">
        <v>99</v>
      </c>
      <c r="C11" s="42" t="s">
        <v>100</v>
      </c>
      <c r="D11" s="29">
        <v>2</v>
      </c>
      <c r="E11" s="30">
        <f t="shared" si="0"/>
        <v>195000</v>
      </c>
      <c r="F11" s="31">
        <f t="shared" ref="F11:F13" si="3">E11*D11</f>
        <v>390000</v>
      </c>
      <c r="G11" s="48" t="s">
        <v>11</v>
      </c>
      <c r="H11" s="135"/>
    </row>
    <row r="12" spans="1:8" ht="42" customHeight="1">
      <c r="A12" s="43">
        <v>4</v>
      </c>
      <c r="B12" s="41" t="s">
        <v>101</v>
      </c>
      <c r="C12" s="42" t="s">
        <v>100</v>
      </c>
      <c r="D12" s="29">
        <v>2</v>
      </c>
      <c r="E12" s="30">
        <f t="shared" si="0"/>
        <v>195000</v>
      </c>
      <c r="F12" s="31">
        <f t="shared" si="3"/>
        <v>390000</v>
      </c>
      <c r="G12" s="48" t="s">
        <v>11</v>
      </c>
      <c r="H12" s="135"/>
    </row>
    <row r="13" spans="1:8" ht="42" customHeight="1">
      <c r="A13" s="43">
        <v>5</v>
      </c>
      <c r="B13" s="41" t="s">
        <v>102</v>
      </c>
      <c r="C13" s="42" t="s">
        <v>100</v>
      </c>
      <c r="D13" s="29">
        <v>2</v>
      </c>
      <c r="E13" s="30">
        <f t="shared" si="0"/>
        <v>195000</v>
      </c>
      <c r="F13" s="31">
        <f t="shared" si="3"/>
        <v>390000</v>
      </c>
      <c r="G13" s="48" t="s">
        <v>11</v>
      </c>
      <c r="H13" s="135"/>
    </row>
    <row r="14" spans="1:8" ht="30.75" customHeight="1">
      <c r="A14" s="13"/>
      <c r="B14" s="46" t="s">
        <v>14</v>
      </c>
      <c r="C14" s="14"/>
      <c r="D14" s="13"/>
      <c r="E14" s="13"/>
      <c r="F14" s="15">
        <f>SUM(F6:F13)</f>
        <v>4290000</v>
      </c>
      <c r="G14" s="13"/>
      <c r="H14" s="137"/>
    </row>
    <row r="16" spans="1:8">
      <c r="G16" s="17" t="s">
        <v>22</v>
      </c>
    </row>
    <row r="17" spans="7:7">
      <c r="G17" s="18" t="s">
        <v>15</v>
      </c>
    </row>
  </sheetData>
  <mergeCells count="16">
    <mergeCell ref="C8:C10"/>
    <mergeCell ref="A6:A7"/>
    <mergeCell ref="A8:A10"/>
    <mergeCell ref="B6:B7"/>
    <mergeCell ref="B8:B10"/>
    <mergeCell ref="C6:C7"/>
    <mergeCell ref="H4:H5"/>
    <mergeCell ref="A2:G2"/>
    <mergeCell ref="A3:G3"/>
    <mergeCell ref="A4:A5"/>
    <mergeCell ref="B4:B5"/>
    <mergeCell ref="C4:C5"/>
    <mergeCell ref="D4:D5"/>
    <mergeCell ref="E4:E5"/>
    <mergeCell ref="F4:F5"/>
    <mergeCell ref="G4:G5"/>
  </mergeCells>
  <pageMargins left="0.7" right="0.39" top="0.36" bottom="0.32" header="0.3" footer="0.3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B10" sqref="B10"/>
    </sheetView>
  </sheetViews>
  <sheetFormatPr defaultRowHeight="15"/>
  <cols>
    <col min="1" max="1" width="7" customWidth="1"/>
    <col min="2" max="2" width="23" customWidth="1"/>
    <col min="3" max="3" width="15.7109375" customWidth="1"/>
    <col min="4" max="4" width="11" customWidth="1"/>
    <col min="5" max="5" width="12.85546875" customWidth="1"/>
    <col min="6" max="6" width="14" customWidth="1"/>
    <col min="7" max="7" width="35" customWidth="1"/>
    <col min="8" max="8" width="18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7.25" customHeight="1">
      <c r="A3" s="1"/>
      <c r="B3" s="3"/>
      <c r="C3" s="3"/>
      <c r="D3" s="6"/>
      <c r="E3" s="7"/>
      <c r="F3" s="8"/>
      <c r="G3" s="9"/>
    </row>
    <row r="4" spans="1:8" ht="23.25" customHeight="1">
      <c r="A4" s="189" t="s">
        <v>108</v>
      </c>
      <c r="B4" s="189"/>
      <c r="C4" s="189"/>
      <c r="D4" s="189"/>
      <c r="E4" s="189"/>
      <c r="F4" s="189"/>
      <c r="G4" s="189"/>
    </row>
    <row r="5" spans="1:8" ht="14.25" customHeight="1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209" t="s">
        <v>289</v>
      </c>
    </row>
    <row r="7" spans="1:8" ht="30" customHeight="1">
      <c r="A7" s="190"/>
      <c r="B7" s="190"/>
      <c r="C7" s="192"/>
      <c r="D7" s="194"/>
      <c r="E7" s="196"/>
      <c r="F7" s="198"/>
      <c r="G7" s="199"/>
      <c r="H7" s="209"/>
    </row>
    <row r="8" spans="1:8" ht="30" customHeight="1">
      <c r="A8" s="37">
        <v>1</v>
      </c>
      <c r="B8" s="79" t="s">
        <v>308</v>
      </c>
      <c r="C8" s="21" t="s">
        <v>104</v>
      </c>
      <c r="D8" s="21">
        <v>3</v>
      </c>
      <c r="E8" s="22">
        <f t="shared" ref="E8:E12" si="0">195000</f>
        <v>195000</v>
      </c>
      <c r="F8" s="23">
        <f>D8*E8</f>
        <v>585000</v>
      </c>
      <c r="G8" s="47" t="s">
        <v>107</v>
      </c>
      <c r="H8" s="134"/>
    </row>
    <row r="9" spans="1:8" ht="30" customHeight="1">
      <c r="A9" s="141">
        <v>2</v>
      </c>
      <c r="B9" s="82" t="s">
        <v>309</v>
      </c>
      <c r="C9" s="42" t="s">
        <v>106</v>
      </c>
      <c r="D9" s="29">
        <v>2</v>
      </c>
      <c r="E9" s="30">
        <f t="shared" si="0"/>
        <v>195000</v>
      </c>
      <c r="F9" s="31">
        <f t="shared" ref="F9:F12" si="1">E9*D9</f>
        <v>390000</v>
      </c>
      <c r="G9" s="48" t="s">
        <v>11</v>
      </c>
      <c r="H9" s="135"/>
    </row>
    <row r="10" spans="1:8" ht="30" customHeight="1">
      <c r="A10" s="141">
        <v>3</v>
      </c>
      <c r="B10" s="82" t="s">
        <v>310</v>
      </c>
      <c r="C10" s="42" t="s">
        <v>106</v>
      </c>
      <c r="D10" s="29">
        <v>2</v>
      </c>
      <c r="E10" s="30">
        <f t="shared" si="0"/>
        <v>195000</v>
      </c>
      <c r="F10" s="31">
        <f t="shared" si="1"/>
        <v>390000</v>
      </c>
      <c r="G10" s="48" t="s">
        <v>11</v>
      </c>
      <c r="H10" s="135"/>
    </row>
    <row r="11" spans="1:8" ht="30" customHeight="1">
      <c r="A11" s="141">
        <v>4</v>
      </c>
      <c r="B11" s="82" t="s">
        <v>311</v>
      </c>
      <c r="C11" s="42" t="s">
        <v>106</v>
      </c>
      <c r="D11" s="29">
        <v>4</v>
      </c>
      <c r="E11" s="30">
        <f t="shared" si="0"/>
        <v>195000</v>
      </c>
      <c r="F11" s="31">
        <f t="shared" si="1"/>
        <v>780000</v>
      </c>
      <c r="G11" s="48" t="s">
        <v>53</v>
      </c>
      <c r="H11" s="135"/>
    </row>
    <row r="12" spans="1:8" ht="30" customHeight="1">
      <c r="A12" s="141">
        <v>5</v>
      </c>
      <c r="B12" s="82" t="s">
        <v>312</v>
      </c>
      <c r="C12" s="42" t="s">
        <v>106</v>
      </c>
      <c r="D12" s="29">
        <v>4</v>
      </c>
      <c r="E12" s="30">
        <f t="shared" si="0"/>
        <v>195000</v>
      </c>
      <c r="F12" s="31">
        <f t="shared" si="1"/>
        <v>780000</v>
      </c>
      <c r="G12" s="48" t="s">
        <v>75</v>
      </c>
      <c r="H12" s="135"/>
    </row>
    <row r="13" spans="1:8" ht="47.25" customHeight="1">
      <c r="A13" s="13"/>
      <c r="B13" s="46" t="s">
        <v>14</v>
      </c>
      <c r="C13" s="14"/>
      <c r="D13" s="13"/>
      <c r="E13" s="13"/>
      <c r="F13" s="15">
        <f>SUM(F8:F12)</f>
        <v>2925000</v>
      </c>
      <c r="G13" s="13"/>
      <c r="H13" s="137"/>
    </row>
    <row r="15" spans="1:8">
      <c r="G15" s="17" t="s">
        <v>22</v>
      </c>
    </row>
    <row r="16" spans="1:8">
      <c r="G16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18" bottom="0.17" header="0.17" footer="0.17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C11" sqref="C11"/>
    </sheetView>
  </sheetViews>
  <sheetFormatPr defaultRowHeight="15"/>
  <cols>
    <col min="1" max="1" width="7" customWidth="1"/>
    <col min="2" max="2" width="23" customWidth="1"/>
    <col min="3" max="3" width="14.85546875" customWidth="1"/>
    <col min="4" max="4" width="11" customWidth="1"/>
    <col min="5" max="5" width="12.85546875" customWidth="1"/>
    <col min="6" max="6" width="14.42578125" customWidth="1"/>
    <col min="7" max="7" width="34" customWidth="1"/>
    <col min="8" max="8" width="16.28515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113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209" t="s">
        <v>289</v>
      </c>
    </row>
    <row r="7" spans="1:8" ht="30" customHeight="1">
      <c r="A7" s="190"/>
      <c r="B7" s="190"/>
      <c r="C7" s="192"/>
      <c r="D7" s="194"/>
      <c r="E7" s="196"/>
      <c r="F7" s="198"/>
      <c r="G7" s="199"/>
      <c r="H7" s="209"/>
    </row>
    <row r="8" spans="1:8" ht="30" customHeight="1">
      <c r="A8" s="166">
        <v>1</v>
      </c>
      <c r="B8" s="165" t="s">
        <v>110</v>
      </c>
      <c r="C8" s="164" t="s">
        <v>109</v>
      </c>
      <c r="D8" s="29">
        <v>2</v>
      </c>
      <c r="E8" s="30">
        <f t="shared" ref="E8:E10" si="0">195000</f>
        <v>195000</v>
      </c>
      <c r="F8" s="31">
        <f t="shared" ref="F8:F10" si="1">E8*D8</f>
        <v>390000</v>
      </c>
      <c r="G8" s="48" t="s">
        <v>11</v>
      </c>
      <c r="H8" s="135"/>
    </row>
    <row r="9" spans="1:8" ht="30" customHeight="1">
      <c r="A9" s="43">
        <v>2</v>
      </c>
      <c r="B9" s="41" t="s">
        <v>111</v>
      </c>
      <c r="C9" s="42" t="s">
        <v>109</v>
      </c>
      <c r="D9" s="29">
        <v>4</v>
      </c>
      <c r="E9" s="30">
        <f t="shared" si="0"/>
        <v>195000</v>
      </c>
      <c r="F9" s="31">
        <f t="shared" si="1"/>
        <v>780000</v>
      </c>
      <c r="G9" s="48" t="s">
        <v>83</v>
      </c>
      <c r="H9" s="135"/>
    </row>
    <row r="10" spans="1:8" ht="30" customHeight="1">
      <c r="A10" s="44">
        <v>3</v>
      </c>
      <c r="B10" s="25" t="s">
        <v>112</v>
      </c>
      <c r="C10" s="40" t="s">
        <v>109</v>
      </c>
      <c r="D10" s="26">
        <v>1</v>
      </c>
      <c r="E10" s="27">
        <f t="shared" si="0"/>
        <v>195000</v>
      </c>
      <c r="F10" s="28">
        <f t="shared" si="1"/>
        <v>195000</v>
      </c>
      <c r="G10" s="49" t="s">
        <v>17</v>
      </c>
      <c r="H10" s="136"/>
    </row>
    <row r="11" spans="1:8" ht="29.25" customHeight="1">
      <c r="A11" s="13"/>
      <c r="B11" s="46" t="s">
        <v>14</v>
      </c>
      <c r="C11" s="14"/>
      <c r="D11" s="13"/>
      <c r="E11" s="13"/>
      <c r="F11" s="15">
        <f>SUM(F8:F10)</f>
        <v>1365000</v>
      </c>
      <c r="G11" s="13"/>
      <c r="H11" s="137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FF0000"/>
  </sheetPr>
  <dimension ref="A1:H17"/>
  <sheetViews>
    <sheetView topLeftCell="A7" workbookViewId="0">
      <selection activeCell="C14" sqref="C14"/>
    </sheetView>
  </sheetViews>
  <sheetFormatPr defaultRowHeight="15"/>
  <cols>
    <col min="1" max="1" width="7" customWidth="1"/>
    <col min="2" max="2" width="23.28515625" customWidth="1"/>
    <col min="3" max="3" width="14.85546875" customWidth="1"/>
    <col min="4" max="4" width="11" customWidth="1"/>
    <col min="5" max="5" width="12.7109375" customWidth="1"/>
    <col min="6" max="6" width="13.5703125" customWidth="1"/>
    <col min="7" max="7" width="31.5703125" customWidth="1"/>
    <col min="8" max="8" width="18.5703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22.5" customHeight="1">
      <c r="A4" s="189" t="s">
        <v>122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209" t="s">
        <v>289</v>
      </c>
    </row>
    <row r="7" spans="1:8" ht="38.25" customHeight="1">
      <c r="A7" s="190"/>
      <c r="B7" s="190"/>
      <c r="C7" s="192"/>
      <c r="D7" s="194"/>
      <c r="E7" s="196"/>
      <c r="F7" s="198"/>
      <c r="G7" s="199"/>
      <c r="H7" s="209"/>
    </row>
    <row r="8" spans="1:8" ht="35.1" customHeight="1">
      <c r="A8" s="204">
        <v>1</v>
      </c>
      <c r="B8" s="202" t="s">
        <v>114</v>
      </c>
      <c r="C8" s="220" t="s">
        <v>115</v>
      </c>
      <c r="D8" s="54">
        <v>3</v>
      </c>
      <c r="E8" s="22">
        <f t="shared" ref="E8:E13" si="0">195000</f>
        <v>195000</v>
      </c>
      <c r="F8" s="23">
        <f>D8*E8</f>
        <v>585000</v>
      </c>
      <c r="G8" s="47" t="s">
        <v>107</v>
      </c>
      <c r="H8" s="134"/>
    </row>
    <row r="9" spans="1:8" ht="35.1" customHeight="1">
      <c r="A9" s="205"/>
      <c r="B9" s="203"/>
      <c r="C9" s="221"/>
      <c r="D9" s="57">
        <v>4</v>
      </c>
      <c r="E9" s="30">
        <f t="shared" si="0"/>
        <v>195000</v>
      </c>
      <c r="F9" s="31">
        <f>D9*E9</f>
        <v>780000</v>
      </c>
      <c r="G9" s="48" t="s">
        <v>121</v>
      </c>
      <c r="H9" s="130"/>
    </row>
    <row r="10" spans="1:8" ht="35.1" customHeight="1">
      <c r="A10" s="205"/>
      <c r="B10" s="203"/>
      <c r="C10" s="221"/>
      <c r="D10" s="57">
        <v>2</v>
      </c>
      <c r="E10" s="30">
        <f t="shared" si="0"/>
        <v>195000</v>
      </c>
      <c r="F10" s="31">
        <f>D10*E10</f>
        <v>390000</v>
      </c>
      <c r="G10" s="48" t="s">
        <v>61</v>
      </c>
      <c r="H10" s="119"/>
    </row>
    <row r="11" spans="1:8" ht="35.1" customHeight="1">
      <c r="A11" s="56">
        <v>2</v>
      </c>
      <c r="B11" s="59" t="s">
        <v>116</v>
      </c>
      <c r="C11" s="57" t="s">
        <v>115</v>
      </c>
      <c r="D11" s="57">
        <v>2</v>
      </c>
      <c r="E11" s="30">
        <f t="shared" si="0"/>
        <v>195000</v>
      </c>
      <c r="F11" s="31">
        <f>D11*E11</f>
        <v>390000</v>
      </c>
      <c r="G11" s="48" t="s">
        <v>61</v>
      </c>
      <c r="H11" s="135"/>
    </row>
    <row r="12" spans="1:8" ht="35.1" customHeight="1">
      <c r="A12" s="56">
        <v>3</v>
      </c>
      <c r="B12" s="59" t="s">
        <v>119</v>
      </c>
      <c r="C12" s="58" t="s">
        <v>117</v>
      </c>
      <c r="D12" s="57">
        <v>4</v>
      </c>
      <c r="E12" s="30">
        <f t="shared" si="0"/>
        <v>195000</v>
      </c>
      <c r="F12" s="31">
        <f t="shared" ref="F12:F13" si="1">E12*D12</f>
        <v>780000</v>
      </c>
      <c r="G12" s="48" t="s">
        <v>85</v>
      </c>
      <c r="H12" s="135"/>
    </row>
    <row r="13" spans="1:8" ht="35.1" customHeight="1">
      <c r="A13" s="56">
        <v>4</v>
      </c>
      <c r="B13" s="59" t="s">
        <v>120</v>
      </c>
      <c r="C13" s="58" t="s">
        <v>117</v>
      </c>
      <c r="D13" s="57">
        <v>3</v>
      </c>
      <c r="E13" s="30">
        <f t="shared" si="0"/>
        <v>195000</v>
      </c>
      <c r="F13" s="31">
        <f t="shared" si="1"/>
        <v>585000</v>
      </c>
      <c r="G13" s="48" t="s">
        <v>64</v>
      </c>
      <c r="H13" s="135"/>
    </row>
    <row r="14" spans="1:8" ht="43.5" customHeight="1">
      <c r="A14" s="13"/>
      <c r="B14" s="46" t="s">
        <v>14</v>
      </c>
      <c r="C14" s="14"/>
      <c r="D14" s="13"/>
      <c r="E14" s="13"/>
      <c r="F14" s="15">
        <f>SUM(F8:F13)</f>
        <v>3510000</v>
      </c>
      <c r="G14" s="13"/>
      <c r="H14" s="137"/>
    </row>
    <row r="16" spans="1:8">
      <c r="G16" s="17" t="s">
        <v>22</v>
      </c>
    </row>
    <row r="17" spans="7:7">
      <c r="G17" s="18" t="s">
        <v>15</v>
      </c>
    </row>
  </sheetData>
  <mergeCells count="13">
    <mergeCell ref="H6:H7"/>
    <mergeCell ref="B8:B10"/>
    <mergeCell ref="C8:C10"/>
    <mergeCell ref="A8:A10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FF0000"/>
  </sheetPr>
  <dimension ref="A1:H15"/>
  <sheetViews>
    <sheetView workbookViewId="0"/>
  </sheetViews>
  <sheetFormatPr defaultRowHeight="15"/>
  <cols>
    <col min="1" max="1" width="7" customWidth="1"/>
    <col min="2" max="2" width="23.2851562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4.28515625" customWidth="1"/>
    <col min="8" max="8" width="17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128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209" t="s">
        <v>289</v>
      </c>
    </row>
    <row r="7" spans="1:8" ht="29.25" customHeight="1">
      <c r="A7" s="190"/>
      <c r="B7" s="190"/>
      <c r="C7" s="192"/>
      <c r="D7" s="194"/>
      <c r="E7" s="196"/>
      <c r="F7" s="198"/>
      <c r="G7" s="199"/>
      <c r="H7" s="209"/>
    </row>
    <row r="8" spans="1:8" ht="34.5" customHeight="1">
      <c r="A8" s="55">
        <v>1</v>
      </c>
      <c r="B8" s="20" t="s">
        <v>123</v>
      </c>
      <c r="C8" s="45" t="s">
        <v>124</v>
      </c>
      <c r="D8" s="54">
        <v>4</v>
      </c>
      <c r="E8" s="22">
        <f t="shared" ref="E8:E11" si="0">195000</f>
        <v>195000</v>
      </c>
      <c r="F8" s="23">
        <f t="shared" ref="F8:F11" si="1">E8*D8</f>
        <v>780000</v>
      </c>
      <c r="G8" s="47" t="s">
        <v>127</v>
      </c>
      <c r="H8" s="134"/>
    </row>
    <row r="9" spans="1:8" ht="34.5" customHeight="1">
      <c r="A9" s="205">
        <v>2</v>
      </c>
      <c r="B9" s="203" t="s">
        <v>125</v>
      </c>
      <c r="C9" s="201" t="s">
        <v>124</v>
      </c>
      <c r="D9" s="57">
        <v>4</v>
      </c>
      <c r="E9" s="30">
        <f t="shared" si="0"/>
        <v>195000</v>
      </c>
      <c r="F9" s="31">
        <f t="shared" si="1"/>
        <v>780000</v>
      </c>
      <c r="G9" s="48" t="s">
        <v>53</v>
      </c>
      <c r="H9" s="130"/>
    </row>
    <row r="10" spans="1:8" ht="34.5" customHeight="1">
      <c r="A10" s="205"/>
      <c r="B10" s="203"/>
      <c r="C10" s="201"/>
      <c r="D10" s="57">
        <v>3</v>
      </c>
      <c r="E10" s="30">
        <f t="shared" si="0"/>
        <v>195000</v>
      </c>
      <c r="F10" s="31">
        <f t="shared" si="1"/>
        <v>585000</v>
      </c>
      <c r="G10" s="48" t="s">
        <v>64</v>
      </c>
      <c r="H10" s="119"/>
    </row>
    <row r="11" spans="1:8" ht="34.5" customHeight="1">
      <c r="A11" s="65">
        <v>3</v>
      </c>
      <c r="B11" s="25" t="s">
        <v>126</v>
      </c>
      <c r="C11" s="40" t="s">
        <v>124</v>
      </c>
      <c r="D11" s="26">
        <v>1</v>
      </c>
      <c r="E11" s="27">
        <f t="shared" si="0"/>
        <v>195000</v>
      </c>
      <c r="F11" s="28">
        <f t="shared" si="1"/>
        <v>195000</v>
      </c>
      <c r="G11" s="49" t="s">
        <v>17</v>
      </c>
      <c r="H11" s="120"/>
    </row>
    <row r="12" spans="1:8" ht="40.5" customHeight="1">
      <c r="A12" s="13"/>
      <c r="B12" s="46" t="s">
        <v>14</v>
      </c>
      <c r="C12" s="14"/>
      <c r="D12" s="13"/>
      <c r="E12" s="13"/>
      <c r="F12" s="15">
        <f>SUM(F8:F11)</f>
        <v>2340000</v>
      </c>
      <c r="G12" s="13"/>
      <c r="H12" s="121"/>
    </row>
    <row r="14" spans="1:8">
      <c r="G14" s="17" t="s">
        <v>22</v>
      </c>
    </row>
    <row r="15" spans="1:8">
      <c r="G15" s="18" t="s">
        <v>15</v>
      </c>
    </row>
  </sheetData>
  <mergeCells count="13">
    <mergeCell ref="H6:H7"/>
    <mergeCell ref="C9:C10"/>
    <mergeCell ref="B9:B10"/>
    <mergeCell ref="A9:A10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>
      <selection activeCell="B11" sqref="B11"/>
    </sheetView>
  </sheetViews>
  <sheetFormatPr defaultRowHeight="15"/>
  <cols>
    <col min="1" max="1" width="7" customWidth="1"/>
    <col min="2" max="2" width="25.710937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1.28515625" customWidth="1"/>
    <col min="8" max="8" width="16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131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209" t="s">
        <v>289</v>
      </c>
    </row>
    <row r="7" spans="1:8" ht="36.75" customHeight="1">
      <c r="A7" s="190"/>
      <c r="B7" s="190"/>
      <c r="C7" s="192"/>
      <c r="D7" s="194"/>
      <c r="E7" s="196"/>
      <c r="F7" s="198"/>
      <c r="G7" s="199"/>
      <c r="H7" s="209"/>
    </row>
    <row r="8" spans="1:8" ht="45" customHeight="1">
      <c r="A8" s="56">
        <v>1</v>
      </c>
      <c r="B8" s="41" t="s">
        <v>130</v>
      </c>
      <c r="C8" s="58" t="s">
        <v>129</v>
      </c>
      <c r="D8" s="57">
        <v>4</v>
      </c>
      <c r="E8" s="30">
        <f t="shared" ref="E8" si="0">195000</f>
        <v>195000</v>
      </c>
      <c r="F8" s="31">
        <f t="shared" ref="F8" si="1">E8*D8</f>
        <v>780000</v>
      </c>
      <c r="G8" s="48" t="s">
        <v>80</v>
      </c>
      <c r="H8" s="130"/>
    </row>
    <row r="9" spans="1:8" ht="45" customHeight="1">
      <c r="A9" s="13"/>
      <c r="B9" s="46" t="s">
        <v>14</v>
      </c>
      <c r="C9" s="14"/>
      <c r="D9" s="13"/>
      <c r="E9" s="13"/>
      <c r="F9" s="15">
        <f>SUM(F8:F8)</f>
        <v>780000</v>
      </c>
      <c r="G9" s="13"/>
      <c r="H9" s="121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G6:G7"/>
    <mergeCell ref="A4:G4"/>
    <mergeCell ref="A6:A7"/>
    <mergeCell ref="B6:B7"/>
    <mergeCell ref="C6:C7"/>
    <mergeCell ref="D6:D7"/>
    <mergeCell ref="E6:E7"/>
    <mergeCell ref="F6:F7"/>
  </mergeCells>
  <pageMargins left="0.7" right="0.1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>
      <selection activeCell="B8" sqref="B8:B10"/>
    </sheetView>
  </sheetViews>
  <sheetFormatPr defaultRowHeight="15"/>
  <cols>
    <col min="1" max="1" width="7" customWidth="1"/>
    <col min="2" max="2" width="22.42578125" customWidth="1"/>
    <col min="3" max="3" width="14.85546875" customWidth="1"/>
    <col min="4" max="4" width="11" customWidth="1"/>
    <col min="5" max="5" width="12.85546875" customWidth="1"/>
    <col min="6" max="6" width="13.5703125" customWidth="1"/>
    <col min="7" max="7" width="35.42578125" customWidth="1"/>
    <col min="8" max="8" width="18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137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209" t="s">
        <v>289</v>
      </c>
    </row>
    <row r="7" spans="1:8" ht="32.25" customHeight="1">
      <c r="A7" s="190"/>
      <c r="B7" s="190"/>
      <c r="C7" s="192"/>
      <c r="D7" s="194"/>
      <c r="E7" s="196"/>
      <c r="F7" s="198"/>
      <c r="G7" s="199"/>
      <c r="H7" s="209"/>
    </row>
    <row r="8" spans="1:8" ht="42" customHeight="1">
      <c r="A8" s="233">
        <v>1</v>
      </c>
      <c r="B8" s="230" t="s">
        <v>132</v>
      </c>
      <c r="C8" s="228" t="s">
        <v>133</v>
      </c>
      <c r="D8" s="54">
        <v>3</v>
      </c>
      <c r="E8" s="22">
        <f t="shared" ref="E8:E10" si="0">195000</f>
        <v>195000</v>
      </c>
      <c r="F8" s="23">
        <f t="shared" ref="F8:F10" si="1">E8*D8</f>
        <v>585000</v>
      </c>
      <c r="G8" s="54" t="s">
        <v>134</v>
      </c>
      <c r="H8" s="134"/>
    </row>
    <row r="9" spans="1:8" ht="42" customHeight="1">
      <c r="A9" s="225"/>
      <c r="B9" s="231"/>
      <c r="C9" s="224"/>
      <c r="D9" s="57">
        <v>2</v>
      </c>
      <c r="E9" s="30">
        <f t="shared" si="0"/>
        <v>195000</v>
      </c>
      <c r="F9" s="31">
        <f t="shared" si="1"/>
        <v>390000</v>
      </c>
      <c r="G9" s="57" t="s">
        <v>135</v>
      </c>
      <c r="H9" s="130"/>
    </row>
    <row r="10" spans="1:8" ht="42" customHeight="1">
      <c r="A10" s="213"/>
      <c r="B10" s="232"/>
      <c r="C10" s="229"/>
      <c r="D10" s="57">
        <v>4</v>
      </c>
      <c r="E10" s="30">
        <f t="shared" si="0"/>
        <v>195000</v>
      </c>
      <c r="F10" s="31">
        <f t="shared" si="1"/>
        <v>780000</v>
      </c>
      <c r="G10" s="57" t="s">
        <v>136</v>
      </c>
      <c r="H10" s="120"/>
    </row>
    <row r="11" spans="1:8" ht="36.75" customHeight="1">
      <c r="A11" s="13"/>
      <c r="B11" s="46" t="s">
        <v>14</v>
      </c>
      <c r="C11" s="14"/>
      <c r="D11" s="13"/>
      <c r="E11" s="13"/>
      <c r="F11" s="15">
        <f>SUM(F8:F10)</f>
        <v>1755000</v>
      </c>
      <c r="G11" s="13"/>
      <c r="H11" s="121"/>
    </row>
    <row r="13" spans="1:8" ht="16.5" customHeight="1">
      <c r="G13" s="17" t="s">
        <v>22</v>
      </c>
    </row>
    <row r="14" spans="1:8">
      <c r="G14" s="18" t="s">
        <v>15</v>
      </c>
    </row>
  </sheetData>
  <mergeCells count="13">
    <mergeCell ref="H6:H7"/>
    <mergeCell ref="C8:C10"/>
    <mergeCell ref="B8:B10"/>
    <mergeCell ref="A8:A10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6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FF0000"/>
  </sheetPr>
  <dimension ref="A1:H11"/>
  <sheetViews>
    <sheetView workbookViewId="0"/>
  </sheetViews>
  <sheetFormatPr defaultRowHeight="15"/>
  <cols>
    <col min="1" max="1" width="7" customWidth="1"/>
    <col min="2" max="2" width="24.28515625" customWidth="1"/>
    <col min="3" max="3" width="14.85546875" customWidth="1"/>
    <col min="4" max="4" width="11" customWidth="1"/>
    <col min="5" max="5" width="12.85546875" customWidth="1"/>
    <col min="6" max="6" width="13.5703125" customWidth="1"/>
    <col min="7" max="7" width="34.7109375" customWidth="1"/>
    <col min="8" max="8" width="18.5703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  <c r="H1" s="5"/>
    </row>
    <row r="2" spans="1:8" ht="16.5">
      <c r="A2" s="188" t="s">
        <v>1</v>
      </c>
      <c r="B2" s="188"/>
      <c r="C2" s="188"/>
      <c r="D2" s="188"/>
      <c r="E2" s="188"/>
      <c r="F2" s="188"/>
      <c r="G2" s="188"/>
      <c r="H2" s="117"/>
    </row>
    <row r="3" spans="1:8" ht="24.75" customHeight="1">
      <c r="A3" s="189" t="s">
        <v>141</v>
      </c>
      <c r="B3" s="189"/>
      <c r="C3" s="189"/>
      <c r="D3" s="189"/>
      <c r="E3" s="189"/>
      <c r="F3" s="189"/>
      <c r="G3" s="189"/>
      <c r="H3" s="118"/>
    </row>
    <row r="4" spans="1:8">
      <c r="A4" s="190" t="s">
        <v>2</v>
      </c>
      <c r="B4" s="190" t="s">
        <v>3</v>
      </c>
      <c r="C4" s="191" t="s">
        <v>4</v>
      </c>
      <c r="D4" s="193" t="s">
        <v>6</v>
      </c>
      <c r="E4" s="195" t="s">
        <v>7</v>
      </c>
      <c r="F4" s="197" t="s">
        <v>5</v>
      </c>
      <c r="G4" s="199" t="s">
        <v>8</v>
      </c>
      <c r="H4" s="199" t="s">
        <v>289</v>
      </c>
    </row>
    <row r="5" spans="1:8" ht="30.75" customHeight="1">
      <c r="A5" s="190"/>
      <c r="B5" s="190"/>
      <c r="C5" s="192"/>
      <c r="D5" s="194"/>
      <c r="E5" s="196"/>
      <c r="F5" s="198"/>
      <c r="G5" s="199"/>
      <c r="H5" s="199"/>
    </row>
    <row r="6" spans="1:8" ht="30.75" customHeight="1">
      <c r="A6" s="205">
        <v>1</v>
      </c>
      <c r="B6" s="203" t="s">
        <v>139</v>
      </c>
      <c r="C6" s="201" t="s">
        <v>138</v>
      </c>
      <c r="D6" s="57">
        <v>2</v>
      </c>
      <c r="E6" s="30">
        <f t="shared" ref="E6:E7" si="0">195000</f>
        <v>195000</v>
      </c>
      <c r="F6" s="31">
        <f t="shared" ref="F6" si="1">E6*D6</f>
        <v>390000</v>
      </c>
      <c r="G6" s="67" t="s">
        <v>135</v>
      </c>
      <c r="H6" s="67"/>
    </row>
    <row r="7" spans="1:8" ht="30.75" customHeight="1">
      <c r="A7" s="205"/>
      <c r="B7" s="203"/>
      <c r="C7" s="201"/>
      <c r="D7" s="57">
        <v>4</v>
      </c>
      <c r="E7" s="30">
        <f t="shared" si="0"/>
        <v>195000</v>
      </c>
      <c r="F7" s="31">
        <f>E7*D7</f>
        <v>780000</v>
      </c>
      <c r="G7" s="67" t="s">
        <v>136</v>
      </c>
      <c r="H7" s="67"/>
    </row>
    <row r="8" spans="1:8" ht="39.75" customHeight="1">
      <c r="A8" s="13"/>
      <c r="B8" s="46" t="s">
        <v>14</v>
      </c>
      <c r="C8" s="14"/>
      <c r="D8" s="13"/>
      <c r="E8" s="13"/>
      <c r="F8" s="15">
        <f>SUM(F6:F7)</f>
        <v>1170000</v>
      </c>
      <c r="G8" s="13"/>
      <c r="H8" s="13"/>
    </row>
    <row r="10" spans="1:8" ht="16.5" customHeight="1">
      <c r="G10" s="17" t="s">
        <v>294</v>
      </c>
    </row>
    <row r="11" spans="1:8">
      <c r="G11" s="18" t="s">
        <v>15</v>
      </c>
    </row>
  </sheetData>
  <mergeCells count="13">
    <mergeCell ref="C6:C7"/>
    <mergeCell ref="B6:B7"/>
    <mergeCell ref="A6:A7"/>
    <mergeCell ref="H4:H5"/>
    <mergeCell ref="A2:G2"/>
    <mergeCell ref="A3:G3"/>
    <mergeCell ref="A4:A5"/>
    <mergeCell ref="B4:B5"/>
    <mergeCell ref="C4:C5"/>
    <mergeCell ref="D4:D5"/>
    <mergeCell ref="E4:E5"/>
    <mergeCell ref="F4:F5"/>
    <mergeCell ref="G4:G5"/>
  </mergeCells>
  <pageMargins left="0.7" right="0.17" top="0.6" bottom="0.31" header="0.17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/>
  </sheetViews>
  <sheetFormatPr defaultRowHeight="15"/>
  <cols>
    <col min="1" max="1" width="7" customWidth="1"/>
    <col min="2" max="2" width="21.7109375" customWidth="1"/>
    <col min="3" max="3" width="14.85546875" customWidth="1"/>
    <col min="4" max="4" width="11" customWidth="1"/>
    <col min="5" max="5" width="12.85546875" customWidth="1"/>
    <col min="6" max="6" width="15.42578125" customWidth="1"/>
    <col min="7" max="7" width="31.710937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23.25" customHeight="1">
      <c r="A4" s="189" t="s">
        <v>147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48.75" customHeight="1">
      <c r="A7" s="190"/>
      <c r="B7" s="190"/>
      <c r="C7" s="192"/>
      <c r="D7" s="194"/>
      <c r="E7" s="196"/>
      <c r="F7" s="198"/>
      <c r="G7" s="199"/>
      <c r="H7" s="199"/>
    </row>
    <row r="8" spans="1:8" ht="35.1" customHeight="1">
      <c r="A8" s="60">
        <v>1</v>
      </c>
      <c r="B8" s="20" t="s">
        <v>145</v>
      </c>
      <c r="C8" s="45" t="s">
        <v>146</v>
      </c>
      <c r="D8" s="62">
        <v>2</v>
      </c>
      <c r="E8" s="22">
        <f t="shared" ref="E8" si="0">157000</f>
        <v>157000</v>
      </c>
      <c r="F8" s="23">
        <f t="shared" ref="F8" si="1">E8*D8</f>
        <v>314000</v>
      </c>
      <c r="G8" s="47" t="s">
        <v>295</v>
      </c>
      <c r="H8" s="66"/>
    </row>
    <row r="9" spans="1:8" ht="29.25" customHeight="1">
      <c r="A9" s="13"/>
      <c r="B9" s="46" t="s">
        <v>14</v>
      </c>
      <c r="C9" s="14"/>
      <c r="D9" s="13"/>
      <c r="E9" s="13"/>
      <c r="F9" s="15">
        <f>SUM(F8:F8)</f>
        <v>314000</v>
      </c>
      <c r="G9" s="13"/>
      <c r="H9" s="139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56000000000000005" bottom="0.5699999999999999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C00000"/>
  </sheetPr>
  <dimension ref="A1:H13"/>
  <sheetViews>
    <sheetView workbookViewId="0">
      <selection activeCell="B11" sqref="B11"/>
    </sheetView>
  </sheetViews>
  <sheetFormatPr defaultRowHeight="15"/>
  <cols>
    <col min="1" max="1" width="7" customWidth="1"/>
    <col min="2" max="2" width="22.7109375" customWidth="1"/>
    <col min="3" max="3" width="14.85546875" customWidth="1"/>
    <col min="4" max="4" width="11" customWidth="1"/>
    <col min="5" max="5" width="12.85546875" customWidth="1"/>
    <col min="6" max="6" width="14.5703125" customWidth="1"/>
    <col min="7" max="7" width="32.5703125" customWidth="1"/>
    <col min="8" max="8" width="19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153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32.25" customHeight="1">
      <c r="A7" s="190"/>
      <c r="B7" s="190"/>
      <c r="C7" s="192"/>
      <c r="D7" s="194"/>
      <c r="E7" s="196"/>
      <c r="F7" s="198"/>
      <c r="G7" s="199"/>
      <c r="H7" s="199"/>
    </row>
    <row r="8" spans="1:8" ht="30.75" customHeight="1">
      <c r="A8" s="60">
        <v>1</v>
      </c>
      <c r="B8" s="20" t="s">
        <v>149</v>
      </c>
      <c r="C8" s="45" t="s">
        <v>150</v>
      </c>
      <c r="D8" s="62">
        <v>4</v>
      </c>
      <c r="E8" s="22">
        <f t="shared" ref="E8:E9" si="0">195000</f>
        <v>195000</v>
      </c>
      <c r="F8" s="23">
        <f t="shared" ref="F8:F9" si="1">E8*D8</f>
        <v>780000</v>
      </c>
      <c r="G8" s="47" t="s">
        <v>152</v>
      </c>
      <c r="H8" s="66"/>
    </row>
    <row r="9" spans="1:8" ht="30.75" customHeight="1">
      <c r="A9" s="61">
        <v>2</v>
      </c>
      <c r="B9" s="41" t="s">
        <v>151</v>
      </c>
      <c r="C9" s="64" t="s">
        <v>150</v>
      </c>
      <c r="D9" s="63">
        <v>3</v>
      </c>
      <c r="E9" s="30">
        <f t="shared" si="0"/>
        <v>195000</v>
      </c>
      <c r="F9" s="31">
        <f t="shared" si="1"/>
        <v>585000</v>
      </c>
      <c r="G9" s="48" t="s">
        <v>91</v>
      </c>
      <c r="H9" s="67"/>
    </row>
    <row r="10" spans="1:8" ht="40.5" customHeight="1">
      <c r="A10" s="13"/>
      <c r="B10" s="46" t="s">
        <v>14</v>
      </c>
      <c r="C10" s="14"/>
      <c r="D10" s="13"/>
      <c r="E10" s="13"/>
      <c r="F10" s="15">
        <f>SUM(F8:F9)</f>
        <v>1365000</v>
      </c>
      <c r="G10" s="13"/>
      <c r="H10" s="139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8999999999999998" top="0.75" bottom="0.7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FF0000"/>
  </sheetPr>
  <dimension ref="A1:H16"/>
  <sheetViews>
    <sheetView topLeftCell="A4" workbookViewId="0">
      <selection activeCell="B8" sqref="B8"/>
    </sheetView>
  </sheetViews>
  <sheetFormatPr defaultRowHeight="15"/>
  <cols>
    <col min="1" max="1" width="7" customWidth="1"/>
    <col min="2" max="2" width="23.85546875" customWidth="1"/>
    <col min="3" max="3" width="14.85546875" customWidth="1"/>
    <col min="4" max="4" width="11" customWidth="1"/>
    <col min="5" max="5" width="12.85546875" customWidth="1"/>
    <col min="6" max="6" width="14.425781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8.75" customHeight="1">
      <c r="A4" s="189" t="s">
        <v>158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>
      <c r="A7" s="190"/>
      <c r="B7" s="190"/>
      <c r="C7" s="192"/>
      <c r="D7" s="194"/>
      <c r="E7" s="196"/>
      <c r="F7" s="198"/>
      <c r="G7" s="199"/>
      <c r="H7" s="199"/>
    </row>
    <row r="8" spans="1:8" ht="33" customHeight="1">
      <c r="A8" s="70">
        <v>1</v>
      </c>
      <c r="B8" s="122" t="s">
        <v>154</v>
      </c>
      <c r="C8" s="78" t="s">
        <v>155</v>
      </c>
      <c r="D8" s="68">
        <v>3</v>
      </c>
      <c r="E8" s="22">
        <f t="shared" ref="E8:E12" si="0">195000</f>
        <v>195000</v>
      </c>
      <c r="F8" s="23">
        <f t="shared" ref="F8:F11" si="1">E8*D8</f>
        <v>585000</v>
      </c>
      <c r="G8" s="47" t="s">
        <v>70</v>
      </c>
      <c r="H8" s="66"/>
    </row>
    <row r="9" spans="1:8" ht="33" customHeight="1">
      <c r="A9" s="205">
        <v>2</v>
      </c>
      <c r="B9" s="203" t="s">
        <v>156</v>
      </c>
      <c r="C9" s="201" t="s">
        <v>155</v>
      </c>
      <c r="D9" s="69">
        <v>2</v>
      </c>
      <c r="E9" s="30">
        <f t="shared" si="0"/>
        <v>195000</v>
      </c>
      <c r="F9" s="31">
        <f t="shared" si="1"/>
        <v>390000</v>
      </c>
      <c r="G9" s="48" t="s">
        <v>11</v>
      </c>
      <c r="H9" s="67"/>
    </row>
    <row r="10" spans="1:8" ht="33" customHeight="1">
      <c r="A10" s="205"/>
      <c r="B10" s="203"/>
      <c r="C10" s="201"/>
      <c r="D10" s="69">
        <v>4</v>
      </c>
      <c r="E10" s="30">
        <f t="shared" si="0"/>
        <v>195000</v>
      </c>
      <c r="F10" s="31">
        <f>E10*D10</f>
        <v>780000</v>
      </c>
      <c r="G10" s="48" t="s">
        <v>127</v>
      </c>
      <c r="H10" s="67"/>
    </row>
    <row r="11" spans="1:8" ht="33" customHeight="1">
      <c r="A11" s="205">
        <v>3</v>
      </c>
      <c r="B11" s="203" t="s">
        <v>157</v>
      </c>
      <c r="C11" s="201" t="s">
        <v>155</v>
      </c>
      <c r="D11" s="69">
        <v>4</v>
      </c>
      <c r="E11" s="30">
        <f t="shared" si="0"/>
        <v>195000</v>
      </c>
      <c r="F11" s="31">
        <f t="shared" si="1"/>
        <v>780000</v>
      </c>
      <c r="G11" s="48" t="s">
        <v>127</v>
      </c>
      <c r="H11" s="67"/>
    </row>
    <row r="12" spans="1:8" ht="33" customHeight="1">
      <c r="A12" s="205"/>
      <c r="B12" s="203"/>
      <c r="C12" s="201"/>
      <c r="D12" s="69">
        <v>4</v>
      </c>
      <c r="E12" s="30">
        <f t="shared" si="0"/>
        <v>195000</v>
      </c>
      <c r="F12" s="31">
        <f>E12*D12</f>
        <v>780000</v>
      </c>
      <c r="G12" s="48" t="s">
        <v>152</v>
      </c>
      <c r="H12" s="67"/>
    </row>
    <row r="13" spans="1:8" ht="29.25" customHeight="1">
      <c r="A13" s="13"/>
      <c r="B13" s="46" t="s">
        <v>14</v>
      </c>
      <c r="C13" s="14"/>
      <c r="D13" s="13"/>
      <c r="E13" s="13"/>
      <c r="F13" s="15">
        <f>SUM(F8:F12)</f>
        <v>3315000</v>
      </c>
      <c r="G13" s="13"/>
      <c r="H13" s="139"/>
    </row>
    <row r="15" spans="1:8">
      <c r="G15" s="17" t="s">
        <v>22</v>
      </c>
    </row>
    <row r="16" spans="1:8">
      <c r="G16" s="18" t="s">
        <v>15</v>
      </c>
    </row>
  </sheetData>
  <mergeCells count="16">
    <mergeCell ref="A2:G2"/>
    <mergeCell ref="A4:G4"/>
    <mergeCell ref="A6:A7"/>
    <mergeCell ref="B6:B7"/>
    <mergeCell ref="C6:C7"/>
    <mergeCell ref="D6:D7"/>
    <mergeCell ref="E6:E7"/>
    <mergeCell ref="F6:F7"/>
    <mergeCell ref="G6:G7"/>
    <mergeCell ref="H6:H7"/>
    <mergeCell ref="C11:C12"/>
    <mergeCell ref="B11:B12"/>
    <mergeCell ref="A11:A12"/>
    <mergeCell ref="C9:C10"/>
    <mergeCell ref="B9:B10"/>
    <mergeCell ref="A9:A10"/>
  </mergeCells>
  <pageMargins left="0.7" right="0.17" top="0.75" bottom="0.28000000000000003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>
      <selection activeCell="B11" sqref="B11"/>
    </sheetView>
  </sheetViews>
  <sheetFormatPr defaultRowHeight="15"/>
  <cols>
    <col min="1" max="1" width="7" customWidth="1"/>
    <col min="2" max="2" width="21.42578125" customWidth="1"/>
    <col min="3" max="3" width="14.85546875" customWidth="1"/>
    <col min="4" max="4" width="11" customWidth="1"/>
    <col min="5" max="5" width="12.85546875" customWidth="1"/>
    <col min="6" max="6" width="14.140625" customWidth="1"/>
    <col min="7" max="7" width="33.140625" customWidth="1"/>
    <col min="8" max="8" width="19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163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36.75" customHeight="1">
      <c r="A7" s="190"/>
      <c r="B7" s="190"/>
      <c r="C7" s="192"/>
      <c r="D7" s="194"/>
      <c r="E7" s="196"/>
      <c r="F7" s="198"/>
      <c r="G7" s="199"/>
      <c r="H7" s="199"/>
    </row>
    <row r="8" spans="1:8" ht="42.75" customHeight="1">
      <c r="A8" s="61">
        <v>1</v>
      </c>
      <c r="B8" s="41" t="s">
        <v>160</v>
      </c>
      <c r="C8" s="74" t="s">
        <v>159</v>
      </c>
      <c r="D8" s="69">
        <v>4</v>
      </c>
      <c r="E8" s="30">
        <f t="shared" ref="E8:E10" si="0">195000</f>
        <v>195000</v>
      </c>
      <c r="F8" s="31">
        <f t="shared" ref="F8:F10" si="1">E8*D8</f>
        <v>780000</v>
      </c>
      <c r="G8" s="69" t="s">
        <v>162</v>
      </c>
      <c r="H8" s="67"/>
    </row>
    <row r="9" spans="1:8" ht="42.75" customHeight="1">
      <c r="A9" s="61">
        <v>2</v>
      </c>
      <c r="B9" s="41" t="s">
        <v>161</v>
      </c>
      <c r="C9" s="74" t="s">
        <v>159</v>
      </c>
      <c r="D9" s="69">
        <v>4</v>
      </c>
      <c r="E9" s="30">
        <f t="shared" si="0"/>
        <v>195000</v>
      </c>
      <c r="F9" s="31">
        <f t="shared" si="1"/>
        <v>780000</v>
      </c>
      <c r="G9" s="48" t="s">
        <v>80</v>
      </c>
      <c r="H9" s="67"/>
    </row>
    <row r="10" spans="1:8" ht="42.75" customHeight="1">
      <c r="A10" s="87">
        <v>3</v>
      </c>
      <c r="B10" s="25" t="s">
        <v>161</v>
      </c>
      <c r="C10" s="115" t="s">
        <v>186</v>
      </c>
      <c r="D10" s="116">
        <v>4</v>
      </c>
      <c r="E10" s="27">
        <f t="shared" si="0"/>
        <v>195000</v>
      </c>
      <c r="F10" s="28">
        <f t="shared" si="1"/>
        <v>780000</v>
      </c>
      <c r="G10" s="116" t="s">
        <v>187</v>
      </c>
      <c r="H10" s="138"/>
    </row>
    <row r="11" spans="1:8" ht="42.75" customHeight="1">
      <c r="A11" s="13"/>
      <c r="B11" s="46" t="s">
        <v>14</v>
      </c>
      <c r="C11" s="14"/>
      <c r="D11" s="13"/>
      <c r="E11" s="13"/>
      <c r="F11" s="15">
        <f>SUM(F8:F10)</f>
        <v>2340000</v>
      </c>
      <c r="G11" s="13"/>
      <c r="H11" s="139"/>
    </row>
    <row r="13" spans="1:8">
      <c r="G13" s="17" t="s">
        <v>294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1" top="0.59" bottom="0.38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>
      <selection activeCell="B15" sqref="B15"/>
    </sheetView>
  </sheetViews>
  <sheetFormatPr defaultRowHeight="15"/>
  <cols>
    <col min="1" max="1" width="7" customWidth="1"/>
    <col min="2" max="2" width="20.7109375" customWidth="1"/>
    <col min="3" max="3" width="14.85546875" customWidth="1"/>
    <col min="4" max="4" width="11" customWidth="1"/>
    <col min="5" max="5" width="12.85546875" customWidth="1"/>
    <col min="6" max="6" width="13.85546875" customWidth="1"/>
    <col min="7" max="7" width="34.85546875" customWidth="1"/>
    <col min="8" max="8" width="17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169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37.5" customHeight="1">
      <c r="A7" s="190"/>
      <c r="B7" s="190"/>
      <c r="C7" s="192"/>
      <c r="D7" s="194"/>
      <c r="E7" s="196"/>
      <c r="F7" s="198"/>
      <c r="G7" s="199"/>
      <c r="H7" s="199"/>
    </row>
    <row r="8" spans="1:8" s="53" customFormat="1" ht="35.25" customHeight="1">
      <c r="A8" s="70">
        <v>1</v>
      </c>
      <c r="B8" s="72" t="s">
        <v>164</v>
      </c>
      <c r="C8" s="68" t="s">
        <v>165</v>
      </c>
      <c r="D8" s="68">
        <v>3</v>
      </c>
      <c r="E8" s="22">
        <f t="shared" ref="E8:E10" si="0">195000</f>
        <v>195000</v>
      </c>
      <c r="F8" s="23">
        <f t="shared" ref="F8:F10" si="1">E8*D8</f>
        <v>585000</v>
      </c>
      <c r="G8" s="47" t="s">
        <v>70</v>
      </c>
      <c r="H8" s="66"/>
    </row>
    <row r="9" spans="1:8" s="53" customFormat="1" ht="35.25" customHeight="1">
      <c r="A9" s="166">
        <v>2</v>
      </c>
      <c r="B9" s="165" t="s">
        <v>166</v>
      </c>
      <c r="C9" s="164" t="s">
        <v>167</v>
      </c>
      <c r="D9" s="69">
        <v>3</v>
      </c>
      <c r="E9" s="30">
        <f t="shared" si="0"/>
        <v>195000</v>
      </c>
      <c r="F9" s="31">
        <f t="shared" si="1"/>
        <v>585000</v>
      </c>
      <c r="G9" s="48" t="s">
        <v>70</v>
      </c>
      <c r="H9" s="67"/>
    </row>
    <row r="10" spans="1:8" s="53" customFormat="1" ht="35.25" customHeight="1">
      <c r="A10" s="166">
        <v>3</v>
      </c>
      <c r="B10" s="168" t="s">
        <v>168</v>
      </c>
      <c r="C10" s="164" t="s">
        <v>167</v>
      </c>
      <c r="D10" s="69">
        <v>2</v>
      </c>
      <c r="E10" s="30">
        <f t="shared" si="0"/>
        <v>195000</v>
      </c>
      <c r="F10" s="31">
        <f t="shared" si="1"/>
        <v>390000</v>
      </c>
      <c r="G10" s="48" t="s">
        <v>11</v>
      </c>
      <c r="H10" s="67"/>
    </row>
    <row r="11" spans="1:8" ht="39" customHeight="1">
      <c r="A11" s="13"/>
      <c r="B11" s="46" t="s">
        <v>14</v>
      </c>
      <c r="C11" s="14"/>
      <c r="D11" s="13"/>
      <c r="E11" s="13"/>
      <c r="F11" s="15">
        <f>SUM(F8:F10)</f>
        <v>1560000</v>
      </c>
      <c r="G11" s="13"/>
      <c r="H11" s="139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6" top="0.3" bottom="0.37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FF0000"/>
  </sheetPr>
  <dimension ref="A1:H17"/>
  <sheetViews>
    <sheetView topLeftCell="A2" workbookViewId="0">
      <selection activeCell="G13" sqref="G13"/>
    </sheetView>
  </sheetViews>
  <sheetFormatPr defaultRowHeight="15"/>
  <cols>
    <col min="1" max="1" width="7" customWidth="1"/>
    <col min="2" max="2" width="23.140625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4.42578125" customWidth="1"/>
    <col min="8" max="8" width="17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179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40.5" customHeight="1">
      <c r="A7" s="190"/>
      <c r="B7" s="190"/>
      <c r="C7" s="192"/>
      <c r="D7" s="194"/>
      <c r="E7" s="196"/>
      <c r="F7" s="198"/>
      <c r="G7" s="199"/>
      <c r="H7" s="199"/>
    </row>
    <row r="8" spans="1:8" ht="34.5" customHeight="1">
      <c r="A8" s="70">
        <v>1</v>
      </c>
      <c r="B8" s="72" t="s">
        <v>170</v>
      </c>
      <c r="C8" s="68" t="s">
        <v>171</v>
      </c>
      <c r="D8" s="68">
        <v>3</v>
      </c>
      <c r="E8" s="22">
        <f t="shared" ref="E8:E13" si="0">195000</f>
        <v>195000</v>
      </c>
      <c r="F8" s="23">
        <f t="shared" ref="F8:F13" si="1">E8*D8</f>
        <v>585000</v>
      </c>
      <c r="G8" s="47" t="s">
        <v>70</v>
      </c>
      <c r="H8" s="66"/>
    </row>
    <row r="9" spans="1:8" ht="34.5" customHeight="1">
      <c r="A9" s="169">
        <v>2</v>
      </c>
      <c r="B9" s="168" t="s">
        <v>172</v>
      </c>
      <c r="C9" s="167" t="s">
        <v>171</v>
      </c>
      <c r="D9" s="69">
        <v>3</v>
      </c>
      <c r="E9" s="30">
        <f t="shared" si="0"/>
        <v>195000</v>
      </c>
      <c r="F9" s="31">
        <f t="shared" si="1"/>
        <v>585000</v>
      </c>
      <c r="G9" s="48" t="s">
        <v>70</v>
      </c>
      <c r="H9" s="67"/>
    </row>
    <row r="10" spans="1:8" ht="34.5" customHeight="1">
      <c r="A10" s="169">
        <v>3</v>
      </c>
      <c r="B10" s="144" t="s">
        <v>174</v>
      </c>
      <c r="C10" s="143" t="s">
        <v>173</v>
      </c>
      <c r="D10" s="69">
        <v>2</v>
      </c>
      <c r="E10" s="41">
        <f t="shared" si="0"/>
        <v>195000</v>
      </c>
      <c r="F10" s="41">
        <f>D10*E10</f>
        <v>390000</v>
      </c>
      <c r="G10" s="48" t="s">
        <v>178</v>
      </c>
      <c r="H10" s="67"/>
    </row>
    <row r="11" spans="1:8" ht="34.5" customHeight="1">
      <c r="A11" s="169">
        <v>4</v>
      </c>
      <c r="B11" s="165" t="s">
        <v>175</v>
      </c>
      <c r="C11" s="164" t="s">
        <v>173</v>
      </c>
      <c r="D11" s="69">
        <v>2</v>
      </c>
      <c r="E11" s="30">
        <f t="shared" si="0"/>
        <v>195000</v>
      </c>
      <c r="F11" s="31">
        <f t="shared" si="1"/>
        <v>390000</v>
      </c>
      <c r="G11" s="48" t="s">
        <v>11</v>
      </c>
      <c r="H11" s="67"/>
    </row>
    <row r="12" spans="1:8" ht="34.5" customHeight="1">
      <c r="A12" s="169">
        <v>5</v>
      </c>
      <c r="B12" s="73" t="s">
        <v>176</v>
      </c>
      <c r="C12" s="74" t="s">
        <v>173</v>
      </c>
      <c r="D12" s="69">
        <v>2</v>
      </c>
      <c r="E12" s="30">
        <f t="shared" si="0"/>
        <v>195000</v>
      </c>
      <c r="F12" s="31">
        <f t="shared" si="1"/>
        <v>390000</v>
      </c>
      <c r="G12" s="48" t="s">
        <v>11</v>
      </c>
      <c r="H12" s="67"/>
    </row>
    <row r="13" spans="1:8" ht="34.5" customHeight="1">
      <c r="A13" s="169">
        <v>6</v>
      </c>
      <c r="B13" s="73" t="s">
        <v>177</v>
      </c>
      <c r="C13" s="74" t="s">
        <v>173</v>
      </c>
      <c r="D13" s="69">
        <v>2</v>
      </c>
      <c r="E13" s="30">
        <f t="shared" si="0"/>
        <v>195000</v>
      </c>
      <c r="F13" s="31">
        <f t="shared" si="1"/>
        <v>390000</v>
      </c>
      <c r="G13" s="48" t="s">
        <v>11</v>
      </c>
      <c r="H13" s="67"/>
    </row>
    <row r="14" spans="1:8" ht="43.5" customHeight="1">
      <c r="A14" s="13"/>
      <c r="B14" s="46" t="s">
        <v>14</v>
      </c>
      <c r="C14" s="14"/>
      <c r="D14" s="13"/>
      <c r="E14" s="13"/>
      <c r="F14" s="15">
        <f>SUM(F8:F13)</f>
        <v>2730000</v>
      </c>
      <c r="G14" s="13"/>
      <c r="H14" s="139"/>
    </row>
    <row r="16" spans="1:8">
      <c r="G16" s="17" t="s">
        <v>22</v>
      </c>
    </row>
    <row r="17" spans="7:7">
      <c r="G17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3" top="0.46" bottom="0.27" header="0.3" footer="0.2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/>
  </sheetViews>
  <sheetFormatPr defaultRowHeight="15"/>
  <cols>
    <col min="1" max="1" width="7" customWidth="1"/>
    <col min="2" max="2" width="23.140625" customWidth="1"/>
    <col min="3" max="3" width="14.85546875" customWidth="1"/>
    <col min="4" max="4" width="11" customWidth="1"/>
    <col min="5" max="5" width="12.85546875" customWidth="1"/>
    <col min="6" max="6" width="15.7109375" customWidth="1"/>
    <col min="7" max="7" width="35.140625" customWidth="1"/>
    <col min="8" max="8" width="16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185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45" customHeight="1">
      <c r="A7" s="190"/>
      <c r="B7" s="190"/>
      <c r="C7" s="192"/>
      <c r="D7" s="194"/>
      <c r="E7" s="196"/>
      <c r="F7" s="198"/>
      <c r="G7" s="199"/>
      <c r="H7" s="199"/>
    </row>
    <row r="8" spans="1:8" ht="31.5" customHeight="1">
      <c r="A8" s="204">
        <v>1</v>
      </c>
      <c r="B8" s="202" t="s">
        <v>180</v>
      </c>
      <c r="C8" s="220" t="s">
        <v>181</v>
      </c>
      <c r="D8" s="68">
        <v>3</v>
      </c>
      <c r="E8" s="22">
        <f t="shared" ref="E8:E10" si="0">195000</f>
        <v>195000</v>
      </c>
      <c r="F8" s="23">
        <f t="shared" ref="F8" si="1">E8*D8</f>
        <v>585000</v>
      </c>
      <c r="G8" s="47" t="s">
        <v>70</v>
      </c>
      <c r="H8" s="66"/>
    </row>
    <row r="9" spans="1:8" ht="31.5" customHeight="1">
      <c r="A9" s="205"/>
      <c r="B9" s="203"/>
      <c r="C9" s="221"/>
      <c r="D9" s="69">
        <v>2</v>
      </c>
      <c r="E9" s="41">
        <f t="shared" si="0"/>
        <v>195000</v>
      </c>
      <c r="F9" s="41">
        <f>D9*E9</f>
        <v>390000</v>
      </c>
      <c r="G9" s="48" t="s">
        <v>184</v>
      </c>
      <c r="H9" s="67"/>
    </row>
    <row r="10" spans="1:8" ht="31.5" customHeight="1">
      <c r="A10" s="71">
        <v>6</v>
      </c>
      <c r="B10" s="73" t="s">
        <v>183</v>
      </c>
      <c r="C10" s="74" t="s">
        <v>182</v>
      </c>
      <c r="D10" s="69">
        <v>4</v>
      </c>
      <c r="E10" s="30">
        <f t="shared" si="0"/>
        <v>195000</v>
      </c>
      <c r="F10" s="31">
        <f t="shared" ref="F10" si="2">E10*D10</f>
        <v>780000</v>
      </c>
      <c r="G10" s="48" t="s">
        <v>63</v>
      </c>
      <c r="H10" s="67"/>
    </row>
    <row r="11" spans="1:8" ht="37.5" customHeight="1">
      <c r="A11" s="13"/>
      <c r="B11" s="46" t="s">
        <v>14</v>
      </c>
      <c r="C11" s="14"/>
      <c r="D11" s="13"/>
      <c r="E11" s="13"/>
      <c r="F11" s="15">
        <f>SUM(F8:F10)</f>
        <v>1755000</v>
      </c>
      <c r="G11" s="13"/>
      <c r="H11" s="67"/>
    </row>
    <row r="13" spans="1:8">
      <c r="G13" s="17" t="s">
        <v>22</v>
      </c>
    </row>
    <row r="14" spans="1:8">
      <c r="G14" s="18" t="s">
        <v>15</v>
      </c>
    </row>
  </sheetData>
  <mergeCells count="13">
    <mergeCell ref="H6:H7"/>
    <mergeCell ref="C8:C9"/>
    <mergeCell ref="B8:B9"/>
    <mergeCell ref="A8:A9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39" bottom="0.16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>
      <selection activeCell="B13" sqref="B13"/>
    </sheetView>
  </sheetViews>
  <sheetFormatPr defaultRowHeight="15"/>
  <cols>
    <col min="1" max="1" width="7" customWidth="1"/>
    <col min="2" max="2" width="25.7109375" customWidth="1"/>
    <col min="3" max="3" width="14.85546875" customWidth="1"/>
    <col min="4" max="4" width="11" customWidth="1"/>
    <col min="5" max="5" width="12.85546875" customWidth="1"/>
    <col min="6" max="6" width="13.42578125" customWidth="1"/>
    <col min="7" max="7" width="35.28515625" customWidth="1"/>
    <col min="8" max="8" width="16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191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35.25" customHeight="1">
      <c r="A7" s="190"/>
      <c r="B7" s="190"/>
      <c r="C7" s="192"/>
      <c r="D7" s="194"/>
      <c r="E7" s="196"/>
      <c r="F7" s="198"/>
      <c r="G7" s="199"/>
      <c r="H7" s="199"/>
    </row>
    <row r="8" spans="1:8" ht="29.25" customHeight="1">
      <c r="A8" s="166">
        <v>1</v>
      </c>
      <c r="B8" s="142" t="s">
        <v>189</v>
      </c>
      <c r="C8" s="163" t="s">
        <v>188</v>
      </c>
      <c r="D8" s="69">
        <v>3</v>
      </c>
      <c r="E8" s="30">
        <f t="shared" ref="E8" si="0">157000</f>
        <v>157000</v>
      </c>
      <c r="F8" s="31">
        <f>E8*D8</f>
        <v>471000</v>
      </c>
      <c r="G8" s="80" t="s">
        <v>190</v>
      </c>
      <c r="H8" s="67"/>
    </row>
    <row r="9" spans="1:8" ht="48" customHeight="1">
      <c r="A9" s="13"/>
      <c r="B9" s="46" t="s">
        <v>14</v>
      </c>
      <c r="C9" s="14"/>
      <c r="D9" s="13"/>
      <c r="E9" s="13"/>
      <c r="F9" s="15">
        <f>SUM(F8:F8)</f>
        <v>471000</v>
      </c>
      <c r="G9" s="13"/>
      <c r="H9" s="139"/>
    </row>
    <row r="10" spans="1:8" ht="22.5" customHeight="1">
      <c r="A10" s="148"/>
      <c r="B10" s="149"/>
      <c r="C10" s="150"/>
      <c r="D10" s="148"/>
      <c r="E10" s="148"/>
      <c r="F10" s="151"/>
      <c r="G10" s="148"/>
      <c r="H10" s="158"/>
    </row>
    <row r="11" spans="1:8">
      <c r="G11" s="17" t="s">
        <v>22</v>
      </c>
    </row>
    <row r="12" spans="1:8" ht="24.75" customHeight="1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47" bottom="0.3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FF0000"/>
  </sheetPr>
  <dimension ref="A1:H22"/>
  <sheetViews>
    <sheetView topLeftCell="A11" workbookViewId="0">
      <selection activeCell="E18" sqref="E18"/>
    </sheetView>
  </sheetViews>
  <sheetFormatPr defaultRowHeight="15"/>
  <cols>
    <col min="1" max="1" width="7" customWidth="1"/>
    <col min="2" max="2" width="23.5703125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7.28515625" customWidth="1"/>
    <col min="8" max="8" width="14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7.5" customHeight="1">
      <c r="A3" s="1"/>
      <c r="B3" s="3"/>
      <c r="C3" s="3"/>
      <c r="D3" s="6"/>
      <c r="E3" s="7"/>
      <c r="F3" s="8"/>
      <c r="G3" s="9"/>
    </row>
    <row r="4" spans="1:8" ht="16.5">
      <c r="A4" s="189" t="s">
        <v>201</v>
      </c>
      <c r="B4" s="189"/>
      <c r="C4" s="189"/>
      <c r="D4" s="189"/>
      <c r="E4" s="189"/>
      <c r="F4" s="189"/>
      <c r="G4" s="189"/>
    </row>
    <row r="5" spans="1:8" ht="7.5" customHeight="1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24" customHeight="1">
      <c r="A7" s="190"/>
      <c r="B7" s="190"/>
      <c r="C7" s="192"/>
      <c r="D7" s="194"/>
      <c r="E7" s="196"/>
      <c r="F7" s="198"/>
      <c r="G7" s="199"/>
      <c r="H7" s="199"/>
    </row>
    <row r="8" spans="1:8" ht="30" customHeight="1">
      <c r="A8" s="166">
        <v>1</v>
      </c>
      <c r="B8" s="142" t="s">
        <v>192</v>
      </c>
      <c r="C8" s="163" t="s">
        <v>193</v>
      </c>
      <c r="D8" s="69">
        <v>3</v>
      </c>
      <c r="E8" s="30">
        <f t="shared" ref="E8:E18" si="0">157000</f>
        <v>157000</v>
      </c>
      <c r="F8" s="31">
        <f>E8*D8</f>
        <v>471000</v>
      </c>
      <c r="G8" s="48" t="s">
        <v>142</v>
      </c>
      <c r="H8" s="67"/>
    </row>
    <row r="9" spans="1:8" ht="30" customHeight="1">
      <c r="A9" s="166">
        <v>2</v>
      </c>
      <c r="B9" s="165" t="s">
        <v>59</v>
      </c>
      <c r="C9" s="164" t="s">
        <v>193</v>
      </c>
      <c r="D9" s="69">
        <v>2</v>
      </c>
      <c r="E9" s="30">
        <f t="shared" si="0"/>
        <v>157000</v>
      </c>
      <c r="F9" s="31">
        <f t="shared" ref="F9:F18" si="1">E9*D9</f>
        <v>314000</v>
      </c>
      <c r="G9" s="48" t="s">
        <v>55</v>
      </c>
      <c r="H9" s="67"/>
    </row>
    <row r="10" spans="1:8" ht="30" customHeight="1">
      <c r="A10" s="71">
        <v>3</v>
      </c>
      <c r="B10" s="73" t="s">
        <v>194</v>
      </c>
      <c r="C10" s="74" t="s">
        <v>193</v>
      </c>
      <c r="D10" s="69">
        <v>2</v>
      </c>
      <c r="E10" s="30">
        <f t="shared" si="0"/>
        <v>157000</v>
      </c>
      <c r="F10" s="31">
        <f t="shared" si="1"/>
        <v>314000</v>
      </c>
      <c r="G10" s="48" t="s">
        <v>55</v>
      </c>
      <c r="H10" s="67"/>
    </row>
    <row r="11" spans="1:8" ht="30" customHeight="1">
      <c r="A11" s="205">
        <v>4</v>
      </c>
      <c r="B11" s="203" t="s">
        <v>195</v>
      </c>
      <c r="C11" s="201" t="s">
        <v>193</v>
      </c>
      <c r="D11" s="69">
        <v>2</v>
      </c>
      <c r="E11" s="30">
        <f t="shared" si="0"/>
        <v>157000</v>
      </c>
      <c r="F11" s="31">
        <f t="shared" si="1"/>
        <v>314000</v>
      </c>
      <c r="G11" s="48" t="s">
        <v>55</v>
      </c>
      <c r="H11" s="67"/>
    </row>
    <row r="12" spans="1:8" ht="30" customHeight="1">
      <c r="A12" s="205"/>
      <c r="B12" s="203"/>
      <c r="C12" s="201"/>
      <c r="D12" s="69">
        <v>1</v>
      </c>
      <c r="E12" s="30">
        <f t="shared" si="0"/>
        <v>157000</v>
      </c>
      <c r="F12" s="31">
        <f>E12*D12</f>
        <v>157000</v>
      </c>
      <c r="G12" s="48" t="s">
        <v>33</v>
      </c>
      <c r="H12" s="67"/>
    </row>
    <row r="13" spans="1:8" ht="30" customHeight="1">
      <c r="A13" s="71">
        <v>5</v>
      </c>
      <c r="B13" s="73" t="s">
        <v>196</v>
      </c>
      <c r="C13" s="74" t="s">
        <v>193</v>
      </c>
      <c r="D13" s="69">
        <v>2</v>
      </c>
      <c r="E13" s="30">
        <f t="shared" si="0"/>
        <v>157000</v>
      </c>
      <c r="F13" s="31">
        <f t="shared" si="1"/>
        <v>314000</v>
      </c>
      <c r="G13" s="48" t="s">
        <v>56</v>
      </c>
      <c r="H13" s="67"/>
    </row>
    <row r="14" spans="1:8" ht="30" customHeight="1">
      <c r="A14" s="71">
        <v>6</v>
      </c>
      <c r="B14" s="73" t="s">
        <v>199</v>
      </c>
      <c r="C14" s="74" t="s">
        <v>193</v>
      </c>
      <c r="D14" s="69">
        <v>4</v>
      </c>
      <c r="E14" s="30">
        <f t="shared" si="0"/>
        <v>157000</v>
      </c>
      <c r="F14" s="31">
        <f t="shared" si="1"/>
        <v>628000</v>
      </c>
      <c r="G14" s="48" t="s">
        <v>144</v>
      </c>
      <c r="H14" s="67"/>
    </row>
    <row r="15" spans="1:8" ht="30" customHeight="1">
      <c r="A15" s="205">
        <v>7</v>
      </c>
      <c r="B15" s="203" t="s">
        <v>197</v>
      </c>
      <c r="C15" s="201" t="s">
        <v>193</v>
      </c>
      <c r="D15" s="69">
        <v>1</v>
      </c>
      <c r="E15" s="30">
        <f t="shared" si="0"/>
        <v>157000</v>
      </c>
      <c r="F15" s="31">
        <f t="shared" si="1"/>
        <v>157000</v>
      </c>
      <c r="G15" s="48" t="s">
        <v>32</v>
      </c>
      <c r="H15" s="67"/>
    </row>
    <row r="16" spans="1:8" ht="30" customHeight="1">
      <c r="A16" s="205"/>
      <c r="B16" s="203"/>
      <c r="C16" s="201"/>
      <c r="D16" s="69">
        <v>1</v>
      </c>
      <c r="E16" s="30">
        <f t="shared" si="0"/>
        <v>157000</v>
      </c>
      <c r="F16" s="31">
        <f>E16*D16</f>
        <v>157000</v>
      </c>
      <c r="G16" s="48" t="s">
        <v>34</v>
      </c>
      <c r="H16" s="67"/>
    </row>
    <row r="17" spans="1:8" ht="30" customHeight="1">
      <c r="A17" s="166">
        <v>8</v>
      </c>
      <c r="B17" s="144" t="s">
        <v>198</v>
      </c>
      <c r="C17" s="143" t="s">
        <v>193</v>
      </c>
      <c r="D17" s="69">
        <v>1</v>
      </c>
      <c r="E17" s="30">
        <f t="shared" si="0"/>
        <v>157000</v>
      </c>
      <c r="F17" s="31">
        <f>E17*D17</f>
        <v>157000</v>
      </c>
      <c r="G17" s="48" t="s">
        <v>34</v>
      </c>
      <c r="H17" s="67"/>
    </row>
    <row r="18" spans="1:8" ht="30" customHeight="1">
      <c r="A18" s="166">
        <v>9</v>
      </c>
      <c r="B18" s="165" t="s">
        <v>200</v>
      </c>
      <c r="C18" s="164" t="s">
        <v>193</v>
      </c>
      <c r="D18" s="69">
        <v>1</v>
      </c>
      <c r="E18" s="30">
        <f t="shared" si="0"/>
        <v>157000</v>
      </c>
      <c r="F18" s="31">
        <f t="shared" si="1"/>
        <v>157000</v>
      </c>
      <c r="G18" s="48" t="s">
        <v>32</v>
      </c>
      <c r="H18" s="67"/>
    </row>
    <row r="19" spans="1:8" ht="33" customHeight="1">
      <c r="A19" s="13"/>
      <c r="B19" s="46" t="s">
        <v>14</v>
      </c>
      <c r="C19" s="14"/>
      <c r="D19" s="13"/>
      <c r="E19" s="13"/>
      <c r="F19" s="15">
        <f>SUM(F8:F18)</f>
        <v>3140000</v>
      </c>
      <c r="G19" s="13"/>
      <c r="H19" s="139"/>
    </row>
    <row r="20" spans="1:8" ht="17.25" customHeight="1">
      <c r="A20" s="148"/>
      <c r="B20" s="149"/>
      <c r="C20" s="150"/>
      <c r="D20" s="148"/>
      <c r="E20" s="148"/>
      <c r="F20" s="151"/>
      <c r="G20" s="148"/>
      <c r="H20" s="158"/>
    </row>
    <row r="21" spans="1:8">
      <c r="G21" s="17" t="s">
        <v>22</v>
      </c>
    </row>
    <row r="22" spans="1:8">
      <c r="G22" s="18" t="s">
        <v>15</v>
      </c>
    </row>
  </sheetData>
  <mergeCells count="16">
    <mergeCell ref="A2:G2"/>
    <mergeCell ref="A4:G4"/>
    <mergeCell ref="A6:A7"/>
    <mergeCell ref="B6:B7"/>
    <mergeCell ref="C6:C7"/>
    <mergeCell ref="D6:D7"/>
    <mergeCell ref="E6:E7"/>
    <mergeCell ref="F6:F7"/>
    <mergeCell ref="G6:G7"/>
    <mergeCell ref="H6:H7"/>
    <mergeCell ref="C15:C16"/>
    <mergeCell ref="B15:B16"/>
    <mergeCell ref="A15:A16"/>
    <mergeCell ref="C11:C12"/>
    <mergeCell ref="B11:B12"/>
    <mergeCell ref="A11:A12"/>
  </mergeCells>
  <pageMargins left="0.7" right="0.17" top="0.26" bottom="0.17" header="0.17" footer="0.3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B13" sqref="B13"/>
    </sheetView>
  </sheetViews>
  <sheetFormatPr defaultRowHeight="15"/>
  <cols>
    <col min="1" max="1" width="7" customWidth="1"/>
    <col min="2" max="2" width="24.28515625" customWidth="1"/>
    <col min="3" max="3" width="14.85546875" customWidth="1"/>
    <col min="4" max="4" width="11" customWidth="1"/>
    <col min="5" max="5" width="12.85546875" customWidth="1"/>
    <col min="6" max="6" width="13.85546875" customWidth="1"/>
    <col min="7" max="7" width="34.140625" customWidth="1"/>
    <col min="8" max="8" width="17.5703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8.25" customHeight="1">
      <c r="A3" s="1"/>
      <c r="B3" s="3"/>
      <c r="C3" s="3"/>
      <c r="D3" s="6"/>
      <c r="E3" s="7"/>
      <c r="F3" s="8"/>
      <c r="G3" s="9"/>
    </row>
    <row r="4" spans="1:8" ht="21.75" customHeight="1">
      <c r="A4" s="189" t="s">
        <v>205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28.5" customHeight="1">
      <c r="A7" s="190"/>
      <c r="B7" s="190"/>
      <c r="C7" s="192"/>
      <c r="D7" s="194"/>
      <c r="E7" s="196"/>
      <c r="F7" s="198"/>
      <c r="G7" s="199"/>
      <c r="H7" s="199"/>
    </row>
    <row r="8" spans="1:8" s="53" customFormat="1" ht="33" customHeight="1">
      <c r="A8" s="205">
        <v>1</v>
      </c>
      <c r="B8" s="203" t="s">
        <v>203</v>
      </c>
      <c r="C8" s="201" t="s">
        <v>202</v>
      </c>
      <c r="D8" s="69">
        <v>3</v>
      </c>
      <c r="E8" s="30">
        <f t="shared" ref="E8:E9" si="0">195000</f>
        <v>195000</v>
      </c>
      <c r="F8" s="31">
        <f t="shared" ref="F8" si="1">E8*D8</f>
        <v>585000</v>
      </c>
      <c r="G8" s="48" t="s">
        <v>204</v>
      </c>
      <c r="H8" s="67"/>
    </row>
    <row r="9" spans="1:8" s="53" customFormat="1" ht="33" customHeight="1">
      <c r="A9" s="205"/>
      <c r="B9" s="203"/>
      <c r="C9" s="201"/>
      <c r="D9" s="69">
        <v>4</v>
      </c>
      <c r="E9" s="30">
        <f t="shared" si="0"/>
        <v>195000</v>
      </c>
      <c r="F9" s="31">
        <f>E9*D9</f>
        <v>780000</v>
      </c>
      <c r="G9" s="48" t="s">
        <v>162</v>
      </c>
      <c r="H9" s="67"/>
    </row>
    <row r="10" spans="1:8" s="53" customFormat="1" ht="40.5" customHeight="1">
      <c r="A10" s="13"/>
      <c r="B10" s="46" t="s">
        <v>14</v>
      </c>
      <c r="C10" s="14"/>
      <c r="D10" s="13"/>
      <c r="E10" s="13"/>
      <c r="F10" s="15">
        <f>SUM(F8:F9)</f>
        <v>1365000</v>
      </c>
      <c r="G10" s="13"/>
      <c r="H10" s="139"/>
    </row>
    <row r="12" spans="1:8">
      <c r="G12" s="17" t="s">
        <v>22</v>
      </c>
    </row>
    <row r="13" spans="1:8">
      <c r="G13" s="18" t="s">
        <v>15</v>
      </c>
    </row>
  </sheetData>
  <mergeCells count="13">
    <mergeCell ref="H6:H7"/>
    <mergeCell ref="C8:C9"/>
    <mergeCell ref="B8:B9"/>
    <mergeCell ref="A8:A9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56000000000000005" bottom="0.66" header="0.3" footer="0.3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FF0000"/>
  </sheetPr>
  <dimension ref="A1:H10"/>
  <sheetViews>
    <sheetView workbookViewId="0">
      <selection activeCell="B12" sqref="B12"/>
    </sheetView>
  </sheetViews>
  <sheetFormatPr defaultRowHeight="15"/>
  <cols>
    <col min="1" max="1" width="7" customWidth="1"/>
    <col min="2" max="2" width="25.140625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5.42578125" customWidth="1"/>
    <col min="8" max="8" width="16.28515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32.25" customHeight="1">
      <c r="A3" s="189" t="s">
        <v>208</v>
      </c>
      <c r="B3" s="189"/>
      <c r="C3" s="189"/>
      <c r="D3" s="189"/>
      <c r="E3" s="189"/>
      <c r="F3" s="189"/>
      <c r="G3" s="189"/>
    </row>
    <row r="4" spans="1:8">
      <c r="A4" s="190" t="s">
        <v>2</v>
      </c>
      <c r="B4" s="190" t="s">
        <v>3</v>
      </c>
      <c r="C4" s="191" t="s">
        <v>4</v>
      </c>
      <c r="D4" s="193" t="s">
        <v>6</v>
      </c>
      <c r="E4" s="195" t="s">
        <v>7</v>
      </c>
      <c r="F4" s="197" t="s">
        <v>5</v>
      </c>
      <c r="G4" s="199" t="s">
        <v>8</v>
      </c>
      <c r="H4" s="199" t="s">
        <v>289</v>
      </c>
    </row>
    <row r="5" spans="1:8" ht="31.5" customHeight="1">
      <c r="A5" s="190"/>
      <c r="B5" s="190"/>
      <c r="C5" s="192"/>
      <c r="D5" s="194"/>
      <c r="E5" s="196"/>
      <c r="F5" s="198"/>
      <c r="G5" s="199"/>
      <c r="H5" s="199"/>
    </row>
    <row r="6" spans="1:8" ht="32.25" customHeight="1">
      <c r="A6" s="71">
        <v>1</v>
      </c>
      <c r="B6" s="73" t="s">
        <v>10</v>
      </c>
      <c r="C6" s="74" t="s">
        <v>206</v>
      </c>
      <c r="D6" s="69">
        <v>4</v>
      </c>
      <c r="E6" s="30">
        <f t="shared" ref="E6:E7" si="0">195000</f>
        <v>195000</v>
      </c>
      <c r="F6" s="31">
        <f t="shared" ref="F6:F7" si="1">E6*D6</f>
        <v>780000</v>
      </c>
      <c r="G6" s="48" t="s">
        <v>62</v>
      </c>
      <c r="H6" s="67"/>
    </row>
    <row r="7" spans="1:8" ht="32.25" customHeight="1">
      <c r="A7" s="77">
        <v>2</v>
      </c>
      <c r="B7" s="76" t="s">
        <v>207</v>
      </c>
      <c r="C7" s="75" t="s">
        <v>206</v>
      </c>
      <c r="D7" s="26">
        <v>4</v>
      </c>
      <c r="E7" s="27">
        <f t="shared" si="0"/>
        <v>195000</v>
      </c>
      <c r="F7" s="28">
        <f t="shared" si="1"/>
        <v>780000</v>
      </c>
      <c r="G7" s="49" t="s">
        <v>80</v>
      </c>
      <c r="H7" s="138"/>
    </row>
    <row r="8" spans="1:8" ht="31.5" customHeight="1">
      <c r="A8" s="13"/>
      <c r="B8" s="46" t="s">
        <v>14</v>
      </c>
      <c r="C8" s="14"/>
      <c r="D8" s="13"/>
      <c r="E8" s="13"/>
      <c r="F8" s="15">
        <f>SUM(F6:F7)</f>
        <v>1560000</v>
      </c>
      <c r="G8" s="13"/>
      <c r="H8" s="139"/>
    </row>
    <row r="9" spans="1:8">
      <c r="G9" s="17" t="s">
        <v>22</v>
      </c>
    </row>
    <row r="10" spans="1:8">
      <c r="G10" s="18" t="s">
        <v>15</v>
      </c>
    </row>
  </sheetData>
  <mergeCells count="10">
    <mergeCell ref="H4:H5"/>
    <mergeCell ref="A2:G2"/>
    <mergeCell ref="A3:G3"/>
    <mergeCell ref="A4:A5"/>
    <mergeCell ref="B4:B5"/>
    <mergeCell ref="C4:C5"/>
    <mergeCell ref="D4:D5"/>
    <mergeCell ref="E4:E5"/>
    <mergeCell ref="F4:F5"/>
    <mergeCell ref="G4:G5"/>
  </mergeCells>
  <pageMargins left="0.7" right="0.24" top="0.67" bottom="0.34" header="0.28000000000000003" footer="0.3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A10" sqref="A10"/>
    </sheetView>
  </sheetViews>
  <sheetFormatPr defaultRowHeight="15"/>
  <cols>
    <col min="1" max="1" width="7" customWidth="1"/>
    <col min="2" max="2" width="22.7109375" customWidth="1"/>
    <col min="3" max="3" width="14.85546875" customWidth="1"/>
    <col min="4" max="4" width="11" customWidth="1"/>
    <col min="5" max="5" width="12.85546875" customWidth="1"/>
    <col min="6" max="6" width="14.28515625" customWidth="1"/>
    <col min="7" max="7" width="36.140625" customWidth="1"/>
    <col min="8" max="8" width="16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212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29.25" customHeight="1">
      <c r="A7" s="190"/>
      <c r="B7" s="190"/>
      <c r="C7" s="192"/>
      <c r="D7" s="194"/>
      <c r="E7" s="196"/>
      <c r="F7" s="198"/>
      <c r="G7" s="199"/>
      <c r="H7" s="199"/>
    </row>
    <row r="8" spans="1:8" ht="33" customHeight="1">
      <c r="A8" s="85">
        <v>1</v>
      </c>
      <c r="B8" s="41" t="s">
        <v>210</v>
      </c>
      <c r="C8" s="86" t="s">
        <v>209</v>
      </c>
      <c r="D8" s="84">
        <v>2</v>
      </c>
      <c r="E8" s="30">
        <f t="shared" ref="E8:E9" si="0">195000</f>
        <v>195000</v>
      </c>
      <c r="F8" s="31">
        <f t="shared" ref="F8:F9" si="1">E8*D8</f>
        <v>390000</v>
      </c>
      <c r="G8" s="48" t="s">
        <v>11</v>
      </c>
      <c r="H8" s="67"/>
    </row>
    <row r="9" spans="1:8" ht="33" customHeight="1">
      <c r="A9" s="85">
        <v>2</v>
      </c>
      <c r="B9" s="41" t="s">
        <v>211</v>
      </c>
      <c r="C9" s="86" t="s">
        <v>209</v>
      </c>
      <c r="D9" s="84">
        <v>2</v>
      </c>
      <c r="E9" s="30">
        <f t="shared" si="0"/>
        <v>195000</v>
      </c>
      <c r="F9" s="31">
        <f t="shared" si="1"/>
        <v>390000</v>
      </c>
      <c r="G9" s="48" t="s">
        <v>11</v>
      </c>
      <c r="H9" s="67"/>
    </row>
    <row r="10" spans="1:8" ht="29.25" customHeight="1">
      <c r="A10" s="13"/>
      <c r="B10" s="46" t="s">
        <v>14</v>
      </c>
      <c r="C10" s="14"/>
      <c r="D10" s="13"/>
      <c r="E10" s="13"/>
      <c r="F10" s="15">
        <f>SUM(F8:F9)</f>
        <v>780000</v>
      </c>
      <c r="G10" s="97"/>
      <c r="H10" s="139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75" bottom="0.75" header="0.3" footer="0.3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>
  <sheetPr>
    <tabColor rgb="FFFF0000"/>
  </sheetPr>
  <dimension ref="A1:H17"/>
  <sheetViews>
    <sheetView topLeftCell="A7" workbookViewId="0">
      <selection activeCell="B10" sqref="B10"/>
    </sheetView>
  </sheetViews>
  <sheetFormatPr defaultRowHeight="15"/>
  <cols>
    <col min="1" max="1" width="7" customWidth="1"/>
    <col min="2" max="2" width="24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1.42578125" customWidth="1"/>
    <col min="8" max="8" width="18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4.5" customHeight="1">
      <c r="A3" s="1"/>
      <c r="B3" s="3"/>
      <c r="C3" s="3"/>
      <c r="D3" s="6"/>
      <c r="E3" s="7"/>
      <c r="F3" s="8"/>
      <c r="G3" s="9"/>
    </row>
    <row r="4" spans="1:8" ht="16.5">
      <c r="A4" s="189" t="s">
        <v>220</v>
      </c>
      <c r="B4" s="189"/>
      <c r="C4" s="189"/>
      <c r="D4" s="189"/>
      <c r="E4" s="189"/>
      <c r="F4" s="189"/>
      <c r="G4" s="189"/>
    </row>
    <row r="5" spans="1:8" ht="4.5" customHeight="1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39" customHeight="1">
      <c r="A7" s="190"/>
      <c r="B7" s="190"/>
      <c r="C7" s="192"/>
      <c r="D7" s="194"/>
      <c r="E7" s="196"/>
      <c r="F7" s="198"/>
      <c r="G7" s="199"/>
      <c r="H7" s="199"/>
    </row>
    <row r="8" spans="1:8" ht="32.1" customHeight="1">
      <c r="A8" s="85">
        <v>2</v>
      </c>
      <c r="B8" s="83" t="s">
        <v>214</v>
      </c>
      <c r="C8" s="84" t="s">
        <v>213</v>
      </c>
      <c r="D8" s="84">
        <v>3</v>
      </c>
      <c r="E8" s="30">
        <f t="shared" ref="E8:E13" si="0">195000</f>
        <v>195000</v>
      </c>
      <c r="F8" s="31">
        <f t="shared" ref="F8:F13" si="1">E8*D8</f>
        <v>585000</v>
      </c>
      <c r="G8" s="48" t="s">
        <v>70</v>
      </c>
      <c r="H8" s="67"/>
    </row>
    <row r="9" spans="1:8" ht="32.1" customHeight="1">
      <c r="A9" s="85">
        <v>3</v>
      </c>
      <c r="B9" s="83" t="s">
        <v>215</v>
      </c>
      <c r="C9" s="84" t="s">
        <v>213</v>
      </c>
      <c r="D9" s="84">
        <v>3</v>
      </c>
      <c r="E9" s="30">
        <f t="shared" si="0"/>
        <v>195000</v>
      </c>
      <c r="F9" s="31">
        <f t="shared" si="1"/>
        <v>585000</v>
      </c>
      <c r="G9" s="48" t="s">
        <v>70</v>
      </c>
      <c r="H9" s="67"/>
    </row>
    <row r="10" spans="1:8" ht="32.1" customHeight="1">
      <c r="A10" s="166">
        <v>4</v>
      </c>
      <c r="B10" s="165" t="s">
        <v>216</v>
      </c>
      <c r="C10" s="164" t="s">
        <v>213</v>
      </c>
      <c r="D10" s="84">
        <v>3</v>
      </c>
      <c r="E10" s="30">
        <f t="shared" si="0"/>
        <v>195000</v>
      </c>
      <c r="F10" s="31">
        <f t="shared" si="1"/>
        <v>585000</v>
      </c>
      <c r="G10" s="48" t="s">
        <v>66</v>
      </c>
      <c r="H10" s="67"/>
    </row>
    <row r="11" spans="1:8" ht="32.1" customHeight="1">
      <c r="A11" s="205">
        <v>5</v>
      </c>
      <c r="B11" s="235" t="s">
        <v>217</v>
      </c>
      <c r="C11" s="234" t="s">
        <v>218</v>
      </c>
      <c r="D11" s="51">
        <v>4</v>
      </c>
      <c r="E11" s="30">
        <f t="shared" si="0"/>
        <v>195000</v>
      </c>
      <c r="F11" s="31">
        <f t="shared" si="1"/>
        <v>780000</v>
      </c>
      <c r="G11" s="48" t="s">
        <v>85</v>
      </c>
      <c r="H11" s="67"/>
    </row>
    <row r="12" spans="1:8" ht="32.1" customHeight="1">
      <c r="A12" s="205"/>
      <c r="B12" s="235"/>
      <c r="C12" s="234"/>
      <c r="D12" s="84">
        <v>4</v>
      </c>
      <c r="E12" s="30">
        <f t="shared" si="0"/>
        <v>195000</v>
      </c>
      <c r="F12" s="31">
        <f>E12*D12</f>
        <v>780000</v>
      </c>
      <c r="G12" s="48" t="s">
        <v>80</v>
      </c>
      <c r="H12" s="67"/>
    </row>
    <row r="13" spans="1:8" ht="32.1" customHeight="1">
      <c r="A13" s="85">
        <v>6</v>
      </c>
      <c r="B13" s="83" t="s">
        <v>219</v>
      </c>
      <c r="C13" s="86" t="s">
        <v>218</v>
      </c>
      <c r="D13" s="84">
        <v>4</v>
      </c>
      <c r="E13" s="30">
        <f t="shared" si="0"/>
        <v>195000</v>
      </c>
      <c r="F13" s="31">
        <f t="shared" si="1"/>
        <v>780000</v>
      </c>
      <c r="G13" s="48" t="s">
        <v>75</v>
      </c>
      <c r="H13" s="67"/>
    </row>
    <row r="14" spans="1:8" ht="33.75" customHeight="1">
      <c r="A14" s="13"/>
      <c r="B14" s="46" t="s">
        <v>14</v>
      </c>
      <c r="C14" s="14"/>
      <c r="D14" s="13"/>
      <c r="E14" s="13"/>
      <c r="F14" s="15">
        <f>SUM(F8:F13)</f>
        <v>4095000</v>
      </c>
      <c r="G14" s="97"/>
      <c r="H14" s="139"/>
    </row>
    <row r="15" spans="1:8" ht="11.25" customHeight="1"/>
    <row r="16" spans="1:8">
      <c r="G16" s="17" t="s">
        <v>22</v>
      </c>
    </row>
    <row r="17" spans="7:7">
      <c r="G17" s="18" t="s">
        <v>15</v>
      </c>
    </row>
  </sheetData>
  <mergeCells count="13">
    <mergeCell ref="C11:C12"/>
    <mergeCell ref="B11:B12"/>
    <mergeCell ref="A11:A12"/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3" top="0.21" bottom="0" header="0.2" footer="0.17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>
  <sheetPr>
    <tabColor rgb="FFFF0000"/>
  </sheetPr>
  <dimension ref="A1:H17"/>
  <sheetViews>
    <sheetView workbookViewId="0">
      <selection activeCell="D14" sqref="D14"/>
    </sheetView>
  </sheetViews>
  <sheetFormatPr defaultRowHeight="15"/>
  <cols>
    <col min="1" max="1" width="7" customWidth="1"/>
    <col min="2" max="2" width="23" customWidth="1"/>
    <col min="3" max="3" width="14.85546875" customWidth="1"/>
    <col min="4" max="4" width="11" customWidth="1"/>
    <col min="5" max="5" width="12.85546875" customWidth="1"/>
    <col min="6" max="6" width="14.28515625" customWidth="1"/>
    <col min="7" max="7" width="34" customWidth="1"/>
    <col min="8" max="8" width="17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7.5" customHeight="1">
      <c r="A3" s="1"/>
      <c r="B3" s="3"/>
      <c r="C3" s="3"/>
      <c r="D3" s="6"/>
      <c r="E3" s="7"/>
      <c r="F3" s="8"/>
      <c r="G3" s="9"/>
    </row>
    <row r="4" spans="1:8" ht="16.5">
      <c r="A4" s="189" t="s">
        <v>224</v>
      </c>
      <c r="B4" s="189"/>
      <c r="C4" s="189"/>
      <c r="D4" s="189"/>
      <c r="E4" s="189"/>
      <c r="F4" s="189"/>
      <c r="G4" s="189"/>
    </row>
    <row r="5" spans="1:8" ht="10.5" customHeight="1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27.75" customHeight="1">
      <c r="A7" s="190"/>
      <c r="B7" s="190"/>
      <c r="C7" s="192"/>
      <c r="D7" s="194"/>
      <c r="E7" s="196"/>
      <c r="F7" s="198"/>
      <c r="G7" s="199"/>
      <c r="H7" s="199"/>
    </row>
    <row r="8" spans="1:8" ht="31.5" customHeight="1">
      <c r="A8" s="166">
        <v>1</v>
      </c>
      <c r="B8" s="144" t="s">
        <v>222</v>
      </c>
      <c r="C8" s="144" t="s">
        <v>221</v>
      </c>
      <c r="D8" s="91">
        <v>3</v>
      </c>
      <c r="E8" s="30">
        <f t="shared" ref="E8:E13" si="0">195000</f>
        <v>195000</v>
      </c>
      <c r="F8" s="31">
        <f>E8*D8</f>
        <v>585000</v>
      </c>
      <c r="G8" s="48" t="s">
        <v>70</v>
      </c>
      <c r="H8" s="67"/>
    </row>
    <row r="9" spans="1:8" ht="31.5" customHeight="1">
      <c r="A9" s="205">
        <v>2</v>
      </c>
      <c r="B9" s="218" t="s">
        <v>105</v>
      </c>
      <c r="C9" s="201" t="s">
        <v>223</v>
      </c>
      <c r="D9" s="91">
        <v>2</v>
      </c>
      <c r="E9" s="30">
        <f t="shared" si="0"/>
        <v>195000</v>
      </c>
      <c r="F9" s="31">
        <f t="shared" ref="F9:F12" si="1">E9*D9</f>
        <v>390000</v>
      </c>
      <c r="G9" s="48" t="s">
        <v>56</v>
      </c>
      <c r="H9" s="67"/>
    </row>
    <row r="10" spans="1:8" ht="31.5" customHeight="1">
      <c r="A10" s="205"/>
      <c r="B10" s="223"/>
      <c r="C10" s="201"/>
      <c r="D10" s="91">
        <v>4</v>
      </c>
      <c r="E10" s="30">
        <f t="shared" si="0"/>
        <v>195000</v>
      </c>
      <c r="F10" s="31">
        <f t="shared" si="1"/>
        <v>780000</v>
      </c>
      <c r="G10" s="48" t="s">
        <v>53</v>
      </c>
      <c r="H10" s="67"/>
    </row>
    <row r="11" spans="1:8" ht="31.5" customHeight="1">
      <c r="A11" s="205"/>
      <c r="B11" s="223"/>
      <c r="C11" s="201"/>
      <c r="D11" s="91">
        <v>4</v>
      </c>
      <c r="E11" s="30">
        <f t="shared" si="0"/>
        <v>195000</v>
      </c>
      <c r="F11" s="31">
        <f t="shared" si="1"/>
        <v>780000</v>
      </c>
      <c r="G11" s="48" t="s">
        <v>90</v>
      </c>
      <c r="H11" s="67"/>
    </row>
    <row r="12" spans="1:8" ht="31.5" customHeight="1">
      <c r="A12" s="205"/>
      <c r="B12" s="223"/>
      <c r="C12" s="201"/>
      <c r="D12" s="91">
        <v>4</v>
      </c>
      <c r="E12" s="30">
        <f t="shared" si="0"/>
        <v>195000</v>
      </c>
      <c r="F12" s="31">
        <f t="shared" si="1"/>
        <v>780000</v>
      </c>
      <c r="G12" s="48" t="s">
        <v>296</v>
      </c>
      <c r="H12" s="67"/>
    </row>
    <row r="13" spans="1:8" ht="31.5" customHeight="1">
      <c r="A13" s="208"/>
      <c r="B13" s="219"/>
      <c r="C13" s="206"/>
      <c r="D13" s="26">
        <v>3</v>
      </c>
      <c r="E13" s="27">
        <f t="shared" si="0"/>
        <v>195000</v>
      </c>
      <c r="F13" s="28">
        <f>E13*D13</f>
        <v>585000</v>
      </c>
      <c r="G13" s="49" t="s">
        <v>41</v>
      </c>
      <c r="H13" s="138"/>
    </row>
    <row r="14" spans="1:8" ht="31.5" customHeight="1">
      <c r="A14" s="13"/>
      <c r="B14" s="46" t="s">
        <v>14</v>
      </c>
      <c r="C14" s="14"/>
      <c r="D14" s="13"/>
      <c r="E14" s="13"/>
      <c r="F14" s="15">
        <f>SUM(F8:F13)</f>
        <v>3900000</v>
      </c>
      <c r="G14" s="97"/>
      <c r="H14" s="139"/>
    </row>
    <row r="15" spans="1:8" ht="6.75" customHeight="1"/>
    <row r="16" spans="1:8">
      <c r="G16" s="17" t="s">
        <v>22</v>
      </c>
    </row>
    <row r="17" spans="7:7">
      <c r="G17" s="18" t="s">
        <v>15</v>
      </c>
    </row>
  </sheetData>
  <mergeCells count="13">
    <mergeCell ref="H6:H7"/>
    <mergeCell ref="C9:C13"/>
    <mergeCell ref="A9:A13"/>
    <mergeCell ref="B9:B13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33" top="0.32" bottom="0.24" header="0.17" footer="0.3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/>
  </sheetViews>
  <sheetFormatPr defaultRowHeight="15"/>
  <cols>
    <col min="1" max="1" width="7" customWidth="1"/>
    <col min="2" max="2" width="23.7109375" customWidth="1"/>
    <col min="3" max="3" width="14.7109375" customWidth="1"/>
    <col min="4" max="4" width="11" customWidth="1"/>
    <col min="5" max="5" width="12.85546875" customWidth="1"/>
    <col min="6" max="6" width="12.7109375" customWidth="1"/>
    <col min="7" max="7" width="37" customWidth="1"/>
    <col min="8" max="8" width="17.5703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227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35.25" customHeight="1">
      <c r="A7" s="190"/>
      <c r="B7" s="190"/>
      <c r="C7" s="192"/>
      <c r="D7" s="194"/>
      <c r="E7" s="196"/>
      <c r="F7" s="198"/>
      <c r="G7" s="199"/>
      <c r="H7" s="199"/>
    </row>
    <row r="8" spans="1:8" ht="41.25" customHeight="1">
      <c r="A8" s="95">
        <v>1</v>
      </c>
      <c r="B8" s="25" t="s">
        <v>226</v>
      </c>
      <c r="C8" s="93" t="s">
        <v>225</v>
      </c>
      <c r="D8" s="26">
        <v>4</v>
      </c>
      <c r="E8" s="27">
        <f t="shared" ref="E8" si="0">195000</f>
        <v>195000</v>
      </c>
      <c r="F8" s="28">
        <f>E8*D8</f>
        <v>780000</v>
      </c>
      <c r="G8" s="49" t="s">
        <v>80</v>
      </c>
      <c r="H8" s="138"/>
    </row>
    <row r="9" spans="1:8" ht="34.5" customHeight="1">
      <c r="A9" s="97"/>
      <c r="B9" s="46" t="s">
        <v>14</v>
      </c>
      <c r="C9" s="14"/>
      <c r="D9" s="13"/>
      <c r="E9" s="13"/>
      <c r="F9" s="15">
        <f>SUM(F8:F8)</f>
        <v>780000</v>
      </c>
      <c r="G9" s="97"/>
      <c r="H9" s="139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" top="0.75" bottom="0.75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A10" sqref="A10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85546875" customWidth="1"/>
    <col min="7" max="7" width="32.5703125" customWidth="1"/>
    <col min="8" max="8" width="18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5" customHeight="1">
      <c r="A4" s="189" t="s">
        <v>232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37.5" customHeight="1">
      <c r="A7" s="190"/>
      <c r="B7" s="190"/>
      <c r="C7" s="192"/>
      <c r="D7" s="194"/>
      <c r="E7" s="196"/>
      <c r="F7" s="198"/>
      <c r="G7" s="199"/>
      <c r="H7" s="199"/>
    </row>
    <row r="8" spans="1:8" ht="31.5" customHeight="1">
      <c r="A8" s="88">
        <v>1</v>
      </c>
      <c r="B8" s="89" t="s">
        <v>228</v>
      </c>
      <c r="C8" s="90" t="s">
        <v>229</v>
      </c>
      <c r="D8" s="90">
        <v>4</v>
      </c>
      <c r="E8" s="22">
        <f t="shared" ref="E8:E9" si="0">195000</f>
        <v>195000</v>
      </c>
      <c r="F8" s="23">
        <f t="shared" ref="F8" si="1">D8*E8</f>
        <v>780000</v>
      </c>
      <c r="G8" s="47" t="s">
        <v>297</v>
      </c>
      <c r="H8" s="66"/>
    </row>
    <row r="9" spans="1:8" ht="31.5" customHeight="1">
      <c r="A9" s="95">
        <v>2</v>
      </c>
      <c r="B9" s="94" t="s">
        <v>230</v>
      </c>
      <c r="C9" s="93" t="s">
        <v>231</v>
      </c>
      <c r="D9" s="26">
        <v>4</v>
      </c>
      <c r="E9" s="27">
        <f t="shared" si="0"/>
        <v>195000</v>
      </c>
      <c r="F9" s="28">
        <f t="shared" ref="F9" si="2">E9*D9</f>
        <v>780000</v>
      </c>
      <c r="G9" s="49" t="s">
        <v>143</v>
      </c>
      <c r="H9" s="138"/>
    </row>
    <row r="10" spans="1:8" ht="36.75" customHeight="1">
      <c r="A10" s="13"/>
      <c r="B10" s="46" t="s">
        <v>14</v>
      </c>
      <c r="C10" s="14"/>
      <c r="D10" s="13"/>
      <c r="E10" s="13"/>
      <c r="F10" s="15">
        <f>SUM(F8:F9)</f>
        <v>1560000</v>
      </c>
      <c r="G10" s="97"/>
      <c r="H10" s="139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55000000000000004" bottom="0.46" header="0.3" footer="0.3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F12" sqref="F12"/>
    </sheetView>
  </sheetViews>
  <sheetFormatPr defaultRowHeight="15"/>
  <cols>
    <col min="1" max="1" width="7" customWidth="1"/>
    <col min="2" max="2" width="22.42578125" customWidth="1"/>
    <col min="3" max="3" width="14.85546875" customWidth="1"/>
    <col min="4" max="4" width="11" customWidth="1"/>
    <col min="5" max="5" width="12.85546875" customWidth="1"/>
    <col min="6" max="6" width="15.140625" customWidth="1"/>
    <col min="7" max="7" width="35.7109375" customWidth="1"/>
    <col min="8" max="8" width="17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235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25.5" customHeight="1">
      <c r="A7" s="190"/>
      <c r="B7" s="190"/>
      <c r="C7" s="192"/>
      <c r="D7" s="194"/>
      <c r="E7" s="196"/>
      <c r="F7" s="198"/>
      <c r="G7" s="199"/>
      <c r="H7" s="199"/>
    </row>
    <row r="8" spans="1:8" s="53" customFormat="1" ht="33" customHeight="1">
      <c r="A8" s="205">
        <v>1</v>
      </c>
      <c r="B8" s="221" t="s">
        <v>233</v>
      </c>
      <c r="C8" s="201" t="s">
        <v>234</v>
      </c>
      <c r="D8" s="91">
        <v>4</v>
      </c>
      <c r="E8" s="30">
        <f t="shared" ref="E8:E9" si="0">195000</f>
        <v>195000</v>
      </c>
      <c r="F8" s="31">
        <f>E8*D8</f>
        <v>780000</v>
      </c>
      <c r="G8" s="80" t="s">
        <v>75</v>
      </c>
      <c r="H8" s="67"/>
    </row>
    <row r="9" spans="1:8" s="53" customFormat="1" ht="33" customHeight="1">
      <c r="A9" s="208"/>
      <c r="B9" s="236"/>
      <c r="C9" s="206"/>
      <c r="D9" s="26">
        <v>4</v>
      </c>
      <c r="E9" s="27">
        <f t="shared" si="0"/>
        <v>195000</v>
      </c>
      <c r="F9" s="28">
        <f>E9*D9</f>
        <v>780000</v>
      </c>
      <c r="G9" s="81" t="s">
        <v>63</v>
      </c>
      <c r="H9" s="138"/>
    </row>
    <row r="10" spans="1:8" s="53" customFormat="1" ht="33" customHeight="1">
      <c r="A10" s="97"/>
      <c r="B10" s="46" t="s">
        <v>14</v>
      </c>
      <c r="C10" s="14"/>
      <c r="D10" s="13"/>
      <c r="E10" s="13"/>
      <c r="F10" s="15">
        <f>SUM(F8:F9)</f>
        <v>1560000</v>
      </c>
      <c r="G10" s="97"/>
      <c r="H10" s="139"/>
    </row>
    <row r="12" spans="1:8">
      <c r="G12" s="17" t="s">
        <v>22</v>
      </c>
    </row>
    <row r="13" spans="1:8">
      <c r="G13" s="18" t="s">
        <v>15</v>
      </c>
    </row>
  </sheetData>
  <mergeCells count="13">
    <mergeCell ref="H6:H7"/>
    <mergeCell ref="C8:C9"/>
    <mergeCell ref="B8:B9"/>
    <mergeCell ref="A8:A9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8" top="0.75" bottom="0.75" header="0.3" footer="0.3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>
      <selection activeCell="B14" sqref="B14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2.85546875" customWidth="1"/>
    <col min="6" max="6" width="14.42578125" customWidth="1"/>
    <col min="7" max="7" width="36.5703125" customWidth="1"/>
    <col min="8" max="8" width="16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241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27" customHeight="1">
      <c r="A7" s="190"/>
      <c r="B7" s="190"/>
      <c r="C7" s="192"/>
      <c r="D7" s="194"/>
      <c r="E7" s="196"/>
      <c r="F7" s="198"/>
      <c r="G7" s="199"/>
      <c r="H7" s="199"/>
    </row>
    <row r="8" spans="1:8" ht="35.1" customHeight="1">
      <c r="A8" s="61">
        <v>1</v>
      </c>
      <c r="B8" s="41" t="s">
        <v>237</v>
      </c>
      <c r="C8" s="92" t="s">
        <v>238</v>
      </c>
      <c r="D8" s="91">
        <v>4</v>
      </c>
      <c r="E8" s="30">
        <f t="shared" ref="E8:E10" si="0">195000</f>
        <v>195000</v>
      </c>
      <c r="F8" s="31">
        <f>E8*D8</f>
        <v>780000</v>
      </c>
      <c r="G8" s="48" t="s">
        <v>143</v>
      </c>
      <c r="H8" s="67"/>
    </row>
    <row r="9" spans="1:8" ht="35.1" customHeight="1">
      <c r="A9" s="61">
        <v>2</v>
      </c>
      <c r="B9" s="41" t="s">
        <v>239</v>
      </c>
      <c r="C9" s="92" t="s">
        <v>236</v>
      </c>
      <c r="D9" s="91">
        <v>4</v>
      </c>
      <c r="E9" s="30">
        <f t="shared" si="0"/>
        <v>195000</v>
      </c>
      <c r="F9" s="31">
        <f>E9*D9</f>
        <v>780000</v>
      </c>
      <c r="G9" s="48" t="s">
        <v>162</v>
      </c>
      <c r="H9" s="67"/>
    </row>
    <row r="10" spans="1:8" ht="35.1" customHeight="1">
      <c r="A10" s="65">
        <v>3</v>
      </c>
      <c r="B10" s="25" t="s">
        <v>240</v>
      </c>
      <c r="C10" s="93" t="s">
        <v>236</v>
      </c>
      <c r="D10" s="26">
        <v>4</v>
      </c>
      <c r="E10" s="27">
        <f t="shared" si="0"/>
        <v>195000</v>
      </c>
      <c r="F10" s="28">
        <f>E10*D10</f>
        <v>780000</v>
      </c>
      <c r="G10" s="49" t="s">
        <v>85</v>
      </c>
      <c r="H10" s="138"/>
    </row>
    <row r="11" spans="1:8" ht="35.1" customHeight="1">
      <c r="A11" s="97"/>
      <c r="B11" s="46" t="s">
        <v>14</v>
      </c>
      <c r="C11" s="14"/>
      <c r="D11" s="13"/>
      <c r="E11" s="13"/>
      <c r="F11" s="15">
        <f>SUM(F8:F10)</f>
        <v>2340000</v>
      </c>
      <c r="G11" s="97"/>
      <c r="H11" s="139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35" top="0.75" bottom="0.75" header="0.3" footer="0.3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/>
  </sheetViews>
  <sheetFormatPr defaultRowHeight="15"/>
  <cols>
    <col min="1" max="1" width="7" customWidth="1"/>
    <col min="2" max="2" width="21.28515625" customWidth="1"/>
    <col min="3" max="3" width="14.85546875" customWidth="1"/>
    <col min="4" max="4" width="11" customWidth="1"/>
    <col min="5" max="5" width="12.85546875" customWidth="1"/>
    <col min="6" max="6" width="14.42578125" customWidth="1"/>
    <col min="7" max="7" width="36.42578125" customWidth="1"/>
    <col min="8" max="8" width="16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9.75" customHeight="1">
      <c r="A3" s="1"/>
      <c r="B3" s="3"/>
      <c r="C3" s="3"/>
      <c r="D3" s="6"/>
      <c r="E3" s="7"/>
      <c r="F3" s="8"/>
      <c r="G3" s="9"/>
    </row>
    <row r="4" spans="1:8" ht="16.5">
      <c r="A4" s="189" t="s">
        <v>243</v>
      </c>
      <c r="B4" s="189"/>
      <c r="C4" s="189"/>
      <c r="D4" s="189"/>
      <c r="E4" s="189"/>
      <c r="F4" s="189"/>
      <c r="G4" s="189"/>
    </row>
    <row r="5" spans="1:8" ht="10.5" customHeight="1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35.25" customHeight="1">
      <c r="A7" s="190"/>
      <c r="B7" s="190"/>
      <c r="C7" s="192"/>
      <c r="D7" s="194"/>
      <c r="E7" s="196"/>
      <c r="F7" s="198"/>
      <c r="G7" s="199"/>
      <c r="H7" s="199"/>
    </row>
    <row r="8" spans="1:8" ht="35.1" customHeight="1">
      <c r="A8" s="96">
        <v>1</v>
      </c>
      <c r="B8" s="142" t="s">
        <v>118</v>
      </c>
      <c r="C8" s="142" t="s">
        <v>242</v>
      </c>
      <c r="D8" s="91">
        <v>3</v>
      </c>
      <c r="E8" s="30">
        <f t="shared" ref="E8" si="0">195000</f>
        <v>195000</v>
      </c>
      <c r="F8" s="31">
        <f>E8*D8</f>
        <v>585000</v>
      </c>
      <c r="G8" s="48" t="s">
        <v>298</v>
      </c>
      <c r="H8" s="67"/>
    </row>
    <row r="9" spans="1:8" ht="35.1" customHeight="1">
      <c r="A9" s="97"/>
      <c r="B9" s="46" t="s">
        <v>14</v>
      </c>
      <c r="C9" s="14"/>
      <c r="D9" s="13"/>
      <c r="E9" s="13"/>
      <c r="F9" s="15">
        <f>SUM(F8:F8)</f>
        <v>585000</v>
      </c>
      <c r="G9" s="97"/>
      <c r="H9" s="139"/>
    </row>
    <row r="10" spans="1:8" ht="6.75" customHeight="1"/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65" bottom="0.31" header="0.18" footer="0.31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>
      <selection activeCell="A9" sqref="A9"/>
    </sheetView>
  </sheetViews>
  <sheetFormatPr defaultRowHeight="15"/>
  <cols>
    <col min="1" max="1" width="7" customWidth="1"/>
    <col min="2" max="2" width="24" customWidth="1"/>
    <col min="3" max="3" width="14.85546875" customWidth="1"/>
    <col min="4" max="4" width="11" customWidth="1"/>
    <col min="5" max="5" width="12.85546875" customWidth="1"/>
    <col min="6" max="6" width="15.7109375" customWidth="1"/>
    <col min="7" max="7" width="36.85546875" customWidth="1"/>
    <col min="8" max="8" width="16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245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99" t="s">
        <v>289</v>
      </c>
    </row>
    <row r="7" spans="1:8" ht="37.5" customHeight="1">
      <c r="A7" s="190"/>
      <c r="B7" s="190"/>
      <c r="C7" s="192"/>
      <c r="D7" s="194"/>
      <c r="E7" s="196"/>
      <c r="F7" s="198"/>
      <c r="G7" s="199"/>
      <c r="H7" s="199"/>
    </row>
    <row r="8" spans="1:8" ht="42.75" customHeight="1">
      <c r="A8" s="61">
        <v>1</v>
      </c>
      <c r="B8" s="41" t="s">
        <v>148</v>
      </c>
      <c r="C8" s="92" t="s">
        <v>244</v>
      </c>
      <c r="D8" s="91">
        <v>4</v>
      </c>
      <c r="E8" s="30">
        <f t="shared" ref="E8" si="0">195000</f>
        <v>195000</v>
      </c>
      <c r="F8" s="31">
        <f t="shared" ref="F8" si="1">E8*D8</f>
        <v>780000</v>
      </c>
      <c r="G8" s="48" t="s">
        <v>85</v>
      </c>
      <c r="H8" s="67"/>
    </row>
    <row r="9" spans="1:8" ht="42.75" customHeight="1">
      <c r="A9" s="97"/>
      <c r="B9" s="46" t="s">
        <v>14</v>
      </c>
      <c r="C9" s="14"/>
      <c r="D9" s="13"/>
      <c r="E9" s="13"/>
      <c r="F9" s="15">
        <f>SUM(F8:F8)</f>
        <v>780000</v>
      </c>
      <c r="G9" s="97"/>
      <c r="H9" s="139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52" right="0.17" top="0.65" bottom="0.32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C11" sqref="C11"/>
    </sheetView>
  </sheetViews>
  <sheetFormatPr defaultRowHeight="15"/>
  <cols>
    <col min="1" max="1" width="7" customWidth="1"/>
    <col min="2" max="2" width="24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3.140625" customWidth="1"/>
    <col min="8" max="8" width="15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9" t="s">
        <v>250</v>
      </c>
      <c r="B4" s="189"/>
      <c r="C4" s="189"/>
      <c r="D4" s="189"/>
      <c r="E4" s="189"/>
      <c r="F4" s="189"/>
      <c r="G4" s="189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90" t="s">
        <v>2</v>
      </c>
      <c r="B6" s="190" t="s">
        <v>3</v>
      </c>
      <c r="C6" s="191" t="s">
        <v>4</v>
      </c>
      <c r="D6" s="193" t="s">
        <v>6</v>
      </c>
      <c r="E6" s="195" t="s">
        <v>7</v>
      </c>
      <c r="F6" s="197" t="s">
        <v>5</v>
      </c>
      <c r="G6" s="199" t="s">
        <v>8</v>
      </c>
      <c r="H6" s="181" t="s">
        <v>289</v>
      </c>
    </row>
    <row r="7" spans="1:8" ht="27" customHeight="1">
      <c r="A7" s="190"/>
      <c r="B7" s="190"/>
      <c r="C7" s="192"/>
      <c r="D7" s="194"/>
      <c r="E7" s="196"/>
      <c r="F7" s="198"/>
      <c r="G7" s="199"/>
      <c r="H7" s="182"/>
    </row>
    <row r="8" spans="1:8" ht="40.5" customHeight="1">
      <c r="A8" s="166">
        <v>1</v>
      </c>
      <c r="B8" s="142" t="s">
        <v>247</v>
      </c>
      <c r="C8" s="163" t="s">
        <v>246</v>
      </c>
      <c r="D8" s="91">
        <v>4</v>
      </c>
      <c r="E8" s="30">
        <f t="shared" ref="E8:E9" si="0">195000</f>
        <v>195000</v>
      </c>
      <c r="F8" s="31">
        <f t="shared" ref="F8:F9" si="1">E8*D8</f>
        <v>780000</v>
      </c>
      <c r="G8" s="48" t="s">
        <v>75</v>
      </c>
      <c r="H8" s="119"/>
    </row>
    <row r="9" spans="1:8" ht="40.5" customHeight="1">
      <c r="A9" s="95">
        <v>2</v>
      </c>
      <c r="B9" s="94" t="s">
        <v>249</v>
      </c>
      <c r="C9" s="93" t="s">
        <v>248</v>
      </c>
      <c r="D9" s="26">
        <v>4</v>
      </c>
      <c r="E9" s="27">
        <f t="shared" si="0"/>
        <v>195000</v>
      </c>
      <c r="F9" s="28">
        <f t="shared" si="1"/>
        <v>780000</v>
      </c>
      <c r="G9" s="49" t="s">
        <v>299</v>
      </c>
      <c r="H9" s="120"/>
    </row>
    <row r="10" spans="1:8" ht="40.5" customHeight="1">
      <c r="A10" s="97"/>
      <c r="B10" s="46" t="s">
        <v>14</v>
      </c>
      <c r="C10" s="14"/>
      <c r="D10" s="13"/>
      <c r="E10" s="13"/>
      <c r="F10" s="15">
        <f>SUM(F8:F9)</f>
        <v>1560000</v>
      </c>
      <c r="G10" s="97"/>
      <c r="H10" s="121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3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>
  <sheetPr>
    <tabColor rgb="FFFF0000"/>
  </sheetPr>
  <dimension ref="A1:H11"/>
  <sheetViews>
    <sheetView workbookViewId="0">
      <selection activeCell="B11" sqref="B11"/>
    </sheetView>
  </sheetViews>
  <sheetFormatPr defaultRowHeight="15"/>
  <cols>
    <col min="1" max="1" width="7" customWidth="1"/>
    <col min="2" max="2" width="24.85546875" customWidth="1"/>
    <col min="3" max="3" width="14.85546875" customWidth="1"/>
    <col min="4" max="4" width="11" customWidth="1"/>
    <col min="5" max="5" width="12.85546875" customWidth="1"/>
    <col min="6" max="6" width="13.85546875" customWidth="1"/>
    <col min="7" max="7" width="38.85546875" customWidth="1"/>
    <col min="8" max="8" width="14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89" t="s">
        <v>253</v>
      </c>
      <c r="B3" s="189"/>
      <c r="C3" s="189"/>
      <c r="D3" s="189"/>
      <c r="E3" s="189"/>
      <c r="F3" s="189"/>
      <c r="G3" s="189"/>
    </row>
    <row r="4" spans="1:8" ht="16.5">
      <c r="A4" s="1"/>
      <c r="B4" s="3"/>
      <c r="C4" s="3"/>
      <c r="D4" s="6"/>
      <c r="E4" s="7"/>
      <c r="F4" s="8"/>
      <c r="G4" s="9"/>
    </row>
    <row r="5" spans="1:8">
      <c r="A5" s="190" t="s">
        <v>2</v>
      </c>
      <c r="B5" s="190" t="s">
        <v>3</v>
      </c>
      <c r="C5" s="191" t="s">
        <v>4</v>
      </c>
      <c r="D5" s="193" t="s">
        <v>6</v>
      </c>
      <c r="E5" s="195" t="s">
        <v>7</v>
      </c>
      <c r="F5" s="197" t="s">
        <v>5</v>
      </c>
      <c r="G5" s="199" t="s">
        <v>8</v>
      </c>
      <c r="H5" s="181" t="s">
        <v>289</v>
      </c>
    </row>
    <row r="6" spans="1:8" ht="25.5" customHeight="1">
      <c r="A6" s="190"/>
      <c r="B6" s="190"/>
      <c r="C6" s="192"/>
      <c r="D6" s="194"/>
      <c r="E6" s="196"/>
      <c r="F6" s="198"/>
      <c r="G6" s="199"/>
      <c r="H6" s="182"/>
    </row>
    <row r="7" spans="1:8" ht="23.25" customHeight="1">
      <c r="A7" s="95">
        <v>1</v>
      </c>
      <c r="B7" s="94" t="s">
        <v>252</v>
      </c>
      <c r="C7" s="93" t="s">
        <v>251</v>
      </c>
      <c r="D7" s="26">
        <v>3</v>
      </c>
      <c r="E7" s="27">
        <f t="shared" ref="E7" si="0">157000</f>
        <v>157000</v>
      </c>
      <c r="F7" s="28">
        <f t="shared" ref="F7" si="1">E7*D7</f>
        <v>471000</v>
      </c>
      <c r="G7" s="26" t="s">
        <v>39</v>
      </c>
      <c r="H7" s="120"/>
    </row>
    <row r="8" spans="1:8" ht="33" customHeight="1">
      <c r="A8" s="97"/>
      <c r="B8" s="46" t="s">
        <v>14</v>
      </c>
      <c r="C8" s="14"/>
      <c r="D8" s="13"/>
      <c r="E8" s="13"/>
      <c r="F8" s="15">
        <f>SUM(F7:F7)</f>
        <v>471000</v>
      </c>
      <c r="G8" s="97"/>
      <c r="H8" s="121"/>
    </row>
    <row r="10" spans="1:8">
      <c r="G10" s="17" t="s">
        <v>22</v>
      </c>
    </row>
    <row r="11" spans="1:8">
      <c r="G11" s="18" t="s">
        <v>15</v>
      </c>
    </row>
  </sheetData>
  <mergeCells count="10">
    <mergeCell ref="H5:H6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7" right="0.17" top="0.75" bottom="0.75" header="0.3" footer="0.3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>
  <sheetPr>
    <tabColor rgb="FFFF0000"/>
  </sheetPr>
  <dimension ref="A1:H16"/>
  <sheetViews>
    <sheetView workbookViewId="0">
      <selection activeCell="C15" sqref="C14:C15"/>
    </sheetView>
  </sheetViews>
  <sheetFormatPr defaultRowHeight="15"/>
  <cols>
    <col min="1" max="1" width="7" customWidth="1"/>
    <col min="2" max="2" width="24.4257812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3.28515625" customWidth="1"/>
    <col min="8" max="8" width="17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89" t="s">
        <v>260</v>
      </c>
      <c r="B3" s="189"/>
      <c r="C3" s="189"/>
      <c r="D3" s="189"/>
      <c r="E3" s="189"/>
      <c r="F3" s="189"/>
      <c r="G3" s="189"/>
    </row>
    <row r="4" spans="1:8" ht="16.5">
      <c r="A4" s="1"/>
      <c r="B4" s="3"/>
      <c r="C4" s="3"/>
      <c r="D4" s="6"/>
      <c r="E4" s="7"/>
      <c r="F4" s="8"/>
      <c r="G4" s="9"/>
    </row>
    <row r="5" spans="1:8">
      <c r="A5" s="190" t="s">
        <v>2</v>
      </c>
      <c r="B5" s="190" t="s">
        <v>3</v>
      </c>
      <c r="C5" s="191" t="s">
        <v>4</v>
      </c>
      <c r="D5" s="193" t="s">
        <v>6</v>
      </c>
      <c r="E5" s="195" t="s">
        <v>7</v>
      </c>
      <c r="F5" s="197" t="s">
        <v>5</v>
      </c>
      <c r="G5" s="199" t="s">
        <v>8</v>
      </c>
      <c r="H5" s="124" t="s">
        <v>289</v>
      </c>
    </row>
    <row r="6" spans="1:8">
      <c r="A6" s="190"/>
      <c r="B6" s="190"/>
      <c r="C6" s="192"/>
      <c r="D6" s="194"/>
      <c r="E6" s="196"/>
      <c r="F6" s="198"/>
      <c r="G6" s="199"/>
      <c r="H6" s="125"/>
    </row>
    <row r="7" spans="1:8" ht="35.1" customHeight="1">
      <c r="A7" s="205">
        <v>1</v>
      </c>
      <c r="B7" s="203" t="s">
        <v>255</v>
      </c>
      <c r="C7" s="201" t="s">
        <v>254</v>
      </c>
      <c r="D7" s="91">
        <v>3</v>
      </c>
      <c r="E7" s="30">
        <f t="shared" ref="E7:E11" si="0">157000</f>
        <v>157000</v>
      </c>
      <c r="F7" s="31">
        <f>E7*D7</f>
        <v>471000</v>
      </c>
      <c r="G7" s="48" t="s">
        <v>258</v>
      </c>
      <c r="H7" s="119"/>
    </row>
    <row r="8" spans="1:8" ht="35.1" customHeight="1">
      <c r="A8" s="205"/>
      <c r="B8" s="203"/>
      <c r="C8" s="201"/>
      <c r="D8" s="91">
        <v>4</v>
      </c>
      <c r="E8" s="30">
        <f t="shared" si="0"/>
        <v>157000</v>
      </c>
      <c r="F8" s="31">
        <f t="shared" ref="F8:F12" si="1">E8*D8</f>
        <v>628000</v>
      </c>
      <c r="G8" s="48" t="s">
        <v>75</v>
      </c>
      <c r="H8" s="119"/>
    </row>
    <row r="9" spans="1:8" ht="35.1" customHeight="1">
      <c r="A9" s="205">
        <v>2</v>
      </c>
      <c r="B9" s="203" t="s">
        <v>256</v>
      </c>
      <c r="C9" s="201" t="s">
        <v>254</v>
      </c>
      <c r="D9" s="91">
        <v>4</v>
      </c>
      <c r="E9" s="30">
        <f t="shared" si="0"/>
        <v>157000</v>
      </c>
      <c r="F9" s="31">
        <f t="shared" si="1"/>
        <v>628000</v>
      </c>
      <c r="G9" s="48" t="s">
        <v>187</v>
      </c>
      <c r="H9" s="119"/>
    </row>
    <row r="10" spans="1:8" ht="35.1" customHeight="1">
      <c r="A10" s="205"/>
      <c r="B10" s="203"/>
      <c r="C10" s="201"/>
      <c r="D10" s="91">
        <v>3</v>
      </c>
      <c r="E10" s="30">
        <f t="shared" si="0"/>
        <v>157000</v>
      </c>
      <c r="F10" s="31">
        <f t="shared" si="1"/>
        <v>471000</v>
      </c>
      <c r="G10" s="48" t="s">
        <v>258</v>
      </c>
      <c r="H10" s="119"/>
    </row>
    <row r="11" spans="1:8" ht="35.1" customHeight="1">
      <c r="A11" s="205">
        <v>3</v>
      </c>
      <c r="B11" s="203" t="s">
        <v>257</v>
      </c>
      <c r="C11" s="201" t="s">
        <v>254</v>
      </c>
      <c r="D11" s="91">
        <v>3</v>
      </c>
      <c r="E11" s="30">
        <f t="shared" si="0"/>
        <v>157000</v>
      </c>
      <c r="F11" s="31">
        <f t="shared" si="1"/>
        <v>471000</v>
      </c>
      <c r="G11" s="48" t="s">
        <v>300</v>
      </c>
      <c r="H11" s="119"/>
    </row>
    <row r="12" spans="1:8" ht="35.1" customHeight="1">
      <c r="A12" s="208"/>
      <c r="B12" s="207"/>
      <c r="C12" s="206"/>
      <c r="D12" s="26">
        <v>3</v>
      </c>
      <c r="E12" s="27">
        <f>195000</f>
        <v>195000</v>
      </c>
      <c r="F12" s="28">
        <f t="shared" si="1"/>
        <v>585000</v>
      </c>
      <c r="G12" s="49" t="s">
        <v>259</v>
      </c>
      <c r="H12" s="120"/>
    </row>
    <row r="13" spans="1:8" ht="30" customHeight="1">
      <c r="A13" s="97"/>
      <c r="B13" s="46" t="s">
        <v>14</v>
      </c>
      <c r="C13" s="14"/>
      <c r="D13" s="13"/>
      <c r="E13" s="13"/>
      <c r="F13" s="15">
        <f>SUM(F7:F12)</f>
        <v>3254000</v>
      </c>
      <c r="G13" s="97"/>
      <c r="H13" s="121"/>
    </row>
    <row r="15" spans="1:8">
      <c r="G15" s="17" t="s">
        <v>22</v>
      </c>
    </row>
    <row r="16" spans="1:8">
      <c r="G16" s="18" t="s">
        <v>15</v>
      </c>
    </row>
  </sheetData>
  <mergeCells count="18"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B7:B8"/>
    <mergeCell ref="A7:A8"/>
    <mergeCell ref="C7:C8"/>
    <mergeCell ref="C11:C12"/>
    <mergeCell ref="B11:B12"/>
    <mergeCell ref="A11:A12"/>
    <mergeCell ref="C9:C10"/>
    <mergeCell ref="B9:B10"/>
    <mergeCell ref="A9:A10"/>
  </mergeCells>
  <pageMargins left="0.54" right="0.28999999999999998" top="0.4" bottom="0.34" header="0.17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/>
  </sheetViews>
  <sheetFormatPr defaultRowHeight="15"/>
  <cols>
    <col min="1" max="1" width="7" customWidth="1"/>
    <col min="2" max="2" width="24.7109375" customWidth="1"/>
    <col min="3" max="3" width="14.85546875" customWidth="1"/>
    <col min="4" max="4" width="11" customWidth="1"/>
    <col min="5" max="5" width="12.85546875" customWidth="1"/>
    <col min="6" max="6" width="14.85546875" customWidth="1"/>
    <col min="7" max="7" width="35.140625" customWidth="1"/>
    <col min="8" max="8" width="16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89" t="s">
        <v>265</v>
      </c>
      <c r="B3" s="189"/>
      <c r="C3" s="189"/>
      <c r="D3" s="189"/>
      <c r="E3" s="189"/>
      <c r="F3" s="189"/>
      <c r="G3" s="189"/>
    </row>
    <row r="4" spans="1:8" ht="16.5">
      <c r="A4" s="1"/>
      <c r="B4" s="3"/>
      <c r="C4" s="3"/>
      <c r="D4" s="6"/>
      <c r="E4" s="7"/>
      <c r="F4" s="8"/>
      <c r="G4" s="9"/>
    </row>
    <row r="5" spans="1:8">
      <c r="A5" s="190" t="s">
        <v>2</v>
      </c>
      <c r="B5" s="190" t="s">
        <v>3</v>
      </c>
      <c r="C5" s="191" t="s">
        <v>4</v>
      </c>
      <c r="D5" s="193" t="s">
        <v>6</v>
      </c>
      <c r="E5" s="195" t="s">
        <v>7</v>
      </c>
      <c r="F5" s="197" t="s">
        <v>5</v>
      </c>
      <c r="G5" s="199" t="s">
        <v>8</v>
      </c>
      <c r="H5" s="181" t="s">
        <v>289</v>
      </c>
    </row>
    <row r="6" spans="1:8" ht="51" customHeight="1">
      <c r="A6" s="190"/>
      <c r="B6" s="190"/>
      <c r="C6" s="192"/>
      <c r="D6" s="194"/>
      <c r="E6" s="196"/>
      <c r="F6" s="198"/>
      <c r="G6" s="199"/>
      <c r="H6" s="182"/>
    </row>
    <row r="7" spans="1:8" ht="40.5" customHeight="1">
      <c r="A7" s="99">
        <v>1</v>
      </c>
      <c r="B7" s="20" t="s">
        <v>261</v>
      </c>
      <c r="C7" s="106" t="s">
        <v>262</v>
      </c>
      <c r="D7" s="102">
        <v>3</v>
      </c>
      <c r="E7" s="22">
        <f>195000</f>
        <v>195000</v>
      </c>
      <c r="F7" s="23">
        <f>E7*D7</f>
        <v>585000</v>
      </c>
      <c r="G7" s="47" t="s">
        <v>91</v>
      </c>
      <c r="H7" s="140"/>
    </row>
    <row r="8" spans="1:8" ht="40.5" customHeight="1">
      <c r="A8" s="100">
        <v>2</v>
      </c>
      <c r="B8" s="41" t="s">
        <v>263</v>
      </c>
      <c r="C8" s="103" t="s">
        <v>262</v>
      </c>
      <c r="D8" s="98">
        <v>3</v>
      </c>
      <c r="E8" s="30">
        <f>195000</f>
        <v>195000</v>
      </c>
      <c r="F8" s="31">
        <f>E8*D8</f>
        <v>585000</v>
      </c>
      <c r="G8" s="48" t="s">
        <v>41</v>
      </c>
      <c r="H8" s="119"/>
    </row>
    <row r="9" spans="1:8" ht="40.5" customHeight="1">
      <c r="A9" s="105">
        <v>3</v>
      </c>
      <c r="B9" s="25" t="s">
        <v>264</v>
      </c>
      <c r="C9" s="104" t="s">
        <v>262</v>
      </c>
      <c r="D9" s="107">
        <v>1</v>
      </c>
      <c r="E9" s="27">
        <f>195000</f>
        <v>195000</v>
      </c>
      <c r="F9" s="28">
        <f>E9*D9</f>
        <v>195000</v>
      </c>
      <c r="G9" s="49" t="s">
        <v>33</v>
      </c>
      <c r="H9" s="120"/>
    </row>
    <row r="10" spans="1:8" ht="40.5" customHeight="1">
      <c r="A10" s="97"/>
      <c r="B10" s="46" t="s">
        <v>14</v>
      </c>
      <c r="C10" s="14"/>
      <c r="D10" s="13"/>
      <c r="E10" s="13"/>
      <c r="F10" s="15">
        <f>SUM(F7:F9)</f>
        <v>1365000</v>
      </c>
      <c r="G10" s="97"/>
      <c r="H10" s="121"/>
    </row>
    <row r="12" spans="1:8">
      <c r="G12" s="17" t="s">
        <v>22</v>
      </c>
    </row>
    <row r="13" spans="1:8">
      <c r="G13" s="18" t="s">
        <v>15</v>
      </c>
    </row>
  </sheetData>
  <mergeCells count="10">
    <mergeCell ref="H5:H6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7" right="0.2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>
  <sheetPr>
    <tabColor rgb="FFFF0000"/>
  </sheetPr>
  <dimension ref="A1:H15"/>
  <sheetViews>
    <sheetView workbookViewId="0">
      <selection activeCell="C4" sqref="C4"/>
    </sheetView>
  </sheetViews>
  <sheetFormatPr defaultRowHeight="15"/>
  <cols>
    <col min="1" max="1" width="7" customWidth="1"/>
    <col min="2" max="2" width="24.85546875" customWidth="1"/>
    <col min="3" max="3" width="14.85546875" customWidth="1"/>
    <col min="4" max="4" width="11" customWidth="1"/>
    <col min="5" max="5" width="12.85546875" customWidth="1"/>
    <col min="6" max="6" width="15.7109375" customWidth="1"/>
    <col min="7" max="7" width="33.140625" customWidth="1"/>
    <col min="8" max="8" width="17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8" t="s">
        <v>1</v>
      </c>
      <c r="B2" s="188"/>
      <c r="C2" s="188"/>
      <c r="D2" s="188"/>
      <c r="E2" s="188"/>
      <c r="F2" s="188"/>
      <c r="G2" s="188"/>
    </row>
    <row r="3" spans="1:8" ht="16.5">
      <c r="A3" s="189" t="s">
        <v>271</v>
      </c>
      <c r="B3" s="189"/>
      <c r="C3" s="189"/>
      <c r="D3" s="189"/>
      <c r="E3" s="189"/>
      <c r="F3" s="189"/>
      <c r="G3" s="189"/>
    </row>
    <row r="4" spans="1:8" ht="16.5">
      <c r="A4" s="1"/>
      <c r="B4" s="3"/>
      <c r="C4" s="3"/>
      <c r="D4" s="6"/>
      <c r="E4" s="7"/>
      <c r="F4" s="8"/>
      <c r="G4" s="9"/>
    </row>
    <row r="5" spans="1:8">
      <c r="A5" s="190" t="s">
        <v>2</v>
      </c>
      <c r="B5" s="190" t="s">
        <v>3</v>
      </c>
      <c r="C5" s="191" t="s">
        <v>4</v>
      </c>
      <c r="D5" s="193" t="s">
        <v>6</v>
      </c>
      <c r="E5" s="195" t="s">
        <v>7</v>
      </c>
      <c r="F5" s="197" t="s">
        <v>5</v>
      </c>
      <c r="G5" s="199" t="s">
        <v>8</v>
      </c>
      <c r="H5" s="181" t="s">
        <v>289</v>
      </c>
    </row>
    <row r="6" spans="1:8" ht="37.5" customHeight="1">
      <c r="A6" s="190"/>
      <c r="B6" s="190"/>
      <c r="C6" s="192"/>
      <c r="D6" s="194"/>
      <c r="E6" s="196"/>
      <c r="F6" s="198"/>
      <c r="G6" s="199"/>
      <c r="H6" s="182"/>
    </row>
    <row r="7" spans="1:8" ht="33" customHeight="1">
      <c r="A7" s="166">
        <v>1</v>
      </c>
      <c r="B7" s="123" t="s">
        <v>267</v>
      </c>
      <c r="C7" s="103" t="s">
        <v>266</v>
      </c>
      <c r="D7" s="98">
        <v>3</v>
      </c>
      <c r="E7" s="30">
        <f t="shared" ref="E7:E11" si="0">195000</f>
        <v>195000</v>
      </c>
      <c r="F7" s="31">
        <f t="shared" ref="F7:F11" si="1">E7*D7</f>
        <v>585000</v>
      </c>
      <c r="G7" s="48" t="s">
        <v>66</v>
      </c>
      <c r="H7" s="119"/>
    </row>
    <row r="8" spans="1:8" ht="33" customHeight="1">
      <c r="A8" s="166">
        <v>2</v>
      </c>
      <c r="B8" s="144" t="s">
        <v>268</v>
      </c>
      <c r="C8" s="143" t="s">
        <v>266</v>
      </c>
      <c r="D8" s="98">
        <v>1</v>
      </c>
      <c r="E8" s="30">
        <f t="shared" si="0"/>
        <v>195000</v>
      </c>
      <c r="F8" s="31">
        <f t="shared" si="1"/>
        <v>195000</v>
      </c>
      <c r="G8" s="48" t="s">
        <v>33</v>
      </c>
      <c r="H8" s="119"/>
    </row>
    <row r="9" spans="1:8" ht="33" customHeight="1">
      <c r="A9" s="166">
        <v>3</v>
      </c>
      <c r="B9" s="144" t="s">
        <v>269</v>
      </c>
      <c r="C9" s="143" t="s">
        <v>266</v>
      </c>
      <c r="D9" s="98">
        <v>1</v>
      </c>
      <c r="E9" s="30">
        <f t="shared" si="0"/>
        <v>195000</v>
      </c>
      <c r="F9" s="31">
        <f t="shared" si="1"/>
        <v>195000</v>
      </c>
      <c r="G9" s="48" t="s">
        <v>33</v>
      </c>
      <c r="H9" s="119"/>
    </row>
    <row r="10" spans="1:8" ht="33" customHeight="1">
      <c r="A10" s="205">
        <v>4</v>
      </c>
      <c r="B10" s="203" t="s">
        <v>270</v>
      </c>
      <c r="C10" s="201" t="s">
        <v>266</v>
      </c>
      <c r="D10" s="98">
        <v>4</v>
      </c>
      <c r="E10" s="30">
        <f t="shared" si="0"/>
        <v>195000</v>
      </c>
      <c r="F10" s="31">
        <f t="shared" si="1"/>
        <v>780000</v>
      </c>
      <c r="G10" s="48" t="s">
        <v>187</v>
      </c>
      <c r="H10" s="119"/>
    </row>
    <row r="11" spans="1:8" ht="33" customHeight="1">
      <c r="A11" s="208"/>
      <c r="B11" s="207"/>
      <c r="C11" s="206"/>
      <c r="D11" s="107">
        <v>4</v>
      </c>
      <c r="E11" s="27">
        <f t="shared" si="0"/>
        <v>195000</v>
      </c>
      <c r="F11" s="28">
        <f t="shared" si="1"/>
        <v>780000</v>
      </c>
      <c r="G11" s="49" t="s">
        <v>63</v>
      </c>
      <c r="H11" s="120"/>
    </row>
    <row r="12" spans="1:8" ht="30" customHeight="1">
      <c r="A12" s="97"/>
      <c r="B12" s="46" t="s">
        <v>14</v>
      </c>
      <c r="C12" s="14"/>
      <c r="D12" s="13"/>
      <c r="E12" s="13"/>
      <c r="F12" s="15">
        <f>SUM(F7:F11)</f>
        <v>2535000</v>
      </c>
      <c r="G12" s="97"/>
      <c r="H12" s="121"/>
    </row>
    <row r="14" spans="1:8">
      <c r="G14" s="17" t="s">
        <v>22</v>
      </c>
    </row>
    <row r="15" spans="1:8">
      <c r="G15" s="18" t="s">
        <v>15</v>
      </c>
    </row>
  </sheetData>
  <mergeCells count="13">
    <mergeCell ref="C10:C11"/>
    <mergeCell ref="B10:B11"/>
    <mergeCell ref="A10:A11"/>
    <mergeCell ref="H5:H6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7" right="0.17" top="0.75" bottom="0.75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>
  <sheetPr>
    <tabColor rgb="FFFF0000"/>
  </sheetPr>
  <dimension ref="A1:H10"/>
  <sheetViews>
    <sheetView workbookViewId="0">
      <selection activeCell="A7" sqref="A7:XFD7"/>
    </sheetView>
  </sheetViews>
  <sheetFormatPr defaultRowHeight="15"/>
  <cols>
    <col min="1" max="1" width="7" customWidth="1"/>
    <col min="2" max="2" width="24.285156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5703125" customWidth="1"/>
    <col min="8" max="8" width="17.28515625" customWidth="1"/>
  </cols>
  <sheetData>
    <row r="1" spans="1:8" ht="16.5">
      <c r="A1" s="188" t="s">
        <v>1</v>
      </c>
      <c r="B1" s="188"/>
      <c r="C1" s="188"/>
      <c r="D1" s="188"/>
      <c r="E1" s="188"/>
      <c r="F1" s="188"/>
      <c r="G1" s="188"/>
    </row>
    <row r="2" spans="1:8" ht="16.5">
      <c r="A2" s="189" t="s">
        <v>274</v>
      </c>
      <c r="B2" s="189"/>
      <c r="C2" s="189"/>
      <c r="D2" s="189"/>
      <c r="E2" s="189"/>
      <c r="F2" s="189"/>
      <c r="G2" s="189"/>
    </row>
    <row r="3" spans="1:8" ht="6.75" customHeight="1">
      <c r="A3" s="1"/>
      <c r="B3" s="3"/>
      <c r="C3" s="3"/>
      <c r="D3" s="6"/>
      <c r="E3" s="7"/>
      <c r="F3" s="8"/>
      <c r="G3" s="9"/>
    </row>
    <row r="4" spans="1:8">
      <c r="A4" s="190" t="s">
        <v>2</v>
      </c>
      <c r="B4" s="190" t="s">
        <v>3</v>
      </c>
      <c r="C4" s="191" t="s">
        <v>4</v>
      </c>
      <c r="D4" s="193" t="s">
        <v>6</v>
      </c>
      <c r="E4" s="195" t="s">
        <v>7</v>
      </c>
      <c r="F4" s="197" t="s">
        <v>5</v>
      </c>
      <c r="G4" s="199" t="s">
        <v>8</v>
      </c>
      <c r="H4" s="181" t="s">
        <v>289</v>
      </c>
    </row>
    <row r="5" spans="1:8" ht="28.5" customHeight="1">
      <c r="A5" s="190"/>
      <c r="B5" s="190"/>
      <c r="C5" s="192"/>
      <c r="D5" s="194"/>
      <c r="E5" s="196"/>
      <c r="F5" s="198"/>
      <c r="G5" s="199"/>
      <c r="H5" s="182"/>
    </row>
    <row r="6" spans="1:8" ht="30" customHeight="1">
      <c r="A6" s="161">
        <v>1</v>
      </c>
      <c r="B6" s="160" t="s">
        <v>272</v>
      </c>
      <c r="C6" s="159" t="s">
        <v>273</v>
      </c>
      <c r="D6" s="102">
        <v>3</v>
      </c>
      <c r="E6" s="22">
        <f t="shared" ref="E6" si="0">195000</f>
        <v>195000</v>
      </c>
      <c r="F6" s="23">
        <f t="shared" ref="F6" si="1">E6*D6</f>
        <v>585000</v>
      </c>
      <c r="G6" s="47" t="s">
        <v>66</v>
      </c>
      <c r="H6" s="140"/>
    </row>
    <row r="7" spans="1:8" ht="30" customHeight="1">
      <c r="A7" s="97"/>
      <c r="B7" s="46" t="s">
        <v>14</v>
      </c>
      <c r="C7" s="14"/>
      <c r="D7" s="13"/>
      <c r="E7" s="13"/>
      <c r="F7" s="15">
        <f>SUM(F6:F6)</f>
        <v>585000</v>
      </c>
      <c r="G7" s="97"/>
      <c r="H7" s="121"/>
    </row>
    <row r="8" spans="1:8" ht="6" customHeight="1"/>
    <row r="9" spans="1:8">
      <c r="G9" s="17" t="s">
        <v>22</v>
      </c>
    </row>
    <row r="10" spans="1:8">
      <c r="G10" s="18" t="s">
        <v>15</v>
      </c>
    </row>
  </sheetData>
  <mergeCells count="10">
    <mergeCell ref="H4:H5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17" top="0.18" bottom="0.32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>
  <sheetPr>
    <tabColor rgb="FFFF0000"/>
  </sheetPr>
  <dimension ref="A1:H10"/>
  <sheetViews>
    <sheetView workbookViewId="0">
      <selection activeCell="B12" sqref="B12"/>
    </sheetView>
  </sheetViews>
  <sheetFormatPr defaultRowHeight="15"/>
  <cols>
    <col min="1" max="1" width="7" customWidth="1"/>
    <col min="2" max="2" width="23.140625" customWidth="1"/>
    <col min="3" max="3" width="14.85546875" customWidth="1"/>
    <col min="4" max="4" width="11" customWidth="1"/>
    <col min="5" max="5" width="12.85546875" customWidth="1"/>
    <col min="6" max="6" width="13.140625" customWidth="1"/>
    <col min="7" max="7" width="34.5703125" customWidth="1"/>
    <col min="8" max="8" width="16.7109375" customWidth="1"/>
    <col min="9" max="9" width="15" customWidth="1"/>
  </cols>
  <sheetData>
    <row r="1" spans="1:8" ht="16.5">
      <c r="A1" s="188" t="s">
        <v>1</v>
      </c>
      <c r="B1" s="188"/>
      <c r="C1" s="188"/>
      <c r="D1" s="188"/>
      <c r="E1" s="188"/>
      <c r="F1" s="188"/>
      <c r="G1" s="188"/>
    </row>
    <row r="2" spans="1:8" ht="16.5" customHeight="1">
      <c r="A2" s="189" t="s">
        <v>277</v>
      </c>
      <c r="B2" s="189"/>
      <c r="C2" s="189"/>
      <c r="D2" s="189"/>
      <c r="E2" s="189"/>
      <c r="F2" s="189"/>
      <c r="G2" s="189"/>
    </row>
    <row r="3" spans="1:8" ht="16.5">
      <c r="A3" s="1"/>
      <c r="B3" s="3"/>
      <c r="C3" s="3"/>
      <c r="D3" s="6"/>
      <c r="E3" s="7"/>
      <c r="F3" s="8"/>
      <c r="G3" s="9"/>
    </row>
    <row r="4" spans="1:8" ht="15" customHeight="1">
      <c r="A4" s="190" t="s">
        <v>2</v>
      </c>
      <c r="B4" s="190" t="s">
        <v>3</v>
      </c>
      <c r="C4" s="191" t="s">
        <v>4</v>
      </c>
      <c r="D4" s="193" t="s">
        <v>6</v>
      </c>
      <c r="E4" s="195" t="s">
        <v>7</v>
      </c>
      <c r="F4" s="197" t="s">
        <v>5</v>
      </c>
      <c r="G4" s="199" t="s">
        <v>8</v>
      </c>
      <c r="H4" s="181" t="s">
        <v>289</v>
      </c>
    </row>
    <row r="5" spans="1:8" ht="28.5" customHeight="1">
      <c r="A5" s="190"/>
      <c r="B5" s="190"/>
      <c r="C5" s="192"/>
      <c r="D5" s="194"/>
      <c r="E5" s="196"/>
      <c r="F5" s="198"/>
      <c r="G5" s="199"/>
      <c r="H5" s="182"/>
    </row>
    <row r="6" spans="1:8" ht="35.1" customHeight="1">
      <c r="A6" s="100">
        <v>1</v>
      </c>
      <c r="B6" s="101" t="s">
        <v>275</v>
      </c>
      <c r="C6" s="103" t="s">
        <v>276</v>
      </c>
      <c r="D6" s="98">
        <v>3</v>
      </c>
      <c r="E6" s="30">
        <f t="shared" ref="E6" si="0">195000</f>
        <v>195000</v>
      </c>
      <c r="F6" s="31">
        <f>E6*D6</f>
        <v>585000</v>
      </c>
      <c r="G6" s="48" t="s">
        <v>66</v>
      </c>
      <c r="H6" s="119"/>
    </row>
    <row r="7" spans="1:8" ht="35.1" customHeight="1">
      <c r="A7" s="97"/>
      <c r="B7" s="46" t="s">
        <v>14</v>
      </c>
      <c r="C7" s="14"/>
      <c r="D7" s="13"/>
      <c r="E7" s="13"/>
      <c r="F7" s="15">
        <f>SUM(F6:F6)</f>
        <v>585000</v>
      </c>
      <c r="G7" s="97"/>
      <c r="H7" s="121"/>
    </row>
    <row r="9" spans="1:8">
      <c r="G9" s="17" t="s">
        <v>22</v>
      </c>
    </row>
    <row r="10" spans="1:8">
      <c r="G10" s="18" t="s">
        <v>15</v>
      </c>
    </row>
  </sheetData>
  <mergeCells count="10">
    <mergeCell ref="H4:H5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17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>
  <sheetPr>
    <tabColor rgb="FFFF0000"/>
  </sheetPr>
  <dimension ref="A1:H11"/>
  <sheetViews>
    <sheetView workbookViewId="0">
      <selection sqref="A1:G1"/>
    </sheetView>
  </sheetViews>
  <sheetFormatPr defaultRowHeight="15"/>
  <cols>
    <col min="1" max="1" width="7" customWidth="1"/>
    <col min="2" max="2" width="23.8554687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3.140625" customWidth="1"/>
    <col min="8" max="8" width="15.85546875" customWidth="1"/>
  </cols>
  <sheetData>
    <row r="1" spans="1:8" ht="16.5">
      <c r="A1" s="188" t="s">
        <v>1</v>
      </c>
      <c r="B1" s="188"/>
      <c r="C1" s="188"/>
      <c r="D1" s="188"/>
      <c r="E1" s="188"/>
      <c r="F1" s="188"/>
      <c r="G1" s="188"/>
    </row>
    <row r="2" spans="1:8" ht="16.5" customHeight="1">
      <c r="A2" s="189" t="s">
        <v>280</v>
      </c>
      <c r="B2" s="189"/>
      <c r="C2" s="189"/>
      <c r="D2" s="189"/>
      <c r="E2" s="189"/>
      <c r="F2" s="189"/>
      <c r="G2" s="189"/>
    </row>
    <row r="3" spans="1:8" ht="16.5">
      <c r="A3" s="1"/>
      <c r="B3" s="3"/>
      <c r="C3" s="3"/>
      <c r="D3" s="6"/>
      <c r="E3" s="7"/>
      <c r="F3" s="8"/>
      <c r="G3" s="9"/>
    </row>
    <row r="4" spans="1:8" ht="15" customHeight="1">
      <c r="A4" s="190" t="s">
        <v>2</v>
      </c>
      <c r="B4" s="190" t="s">
        <v>3</v>
      </c>
      <c r="C4" s="191" t="s">
        <v>4</v>
      </c>
      <c r="D4" s="193" t="s">
        <v>6</v>
      </c>
      <c r="E4" s="195" t="s">
        <v>7</v>
      </c>
      <c r="F4" s="197" t="s">
        <v>5</v>
      </c>
      <c r="G4" s="199" t="s">
        <v>8</v>
      </c>
      <c r="H4" s="181" t="s">
        <v>289</v>
      </c>
    </row>
    <row r="5" spans="1:8" ht="28.5" customHeight="1">
      <c r="A5" s="190"/>
      <c r="B5" s="190"/>
      <c r="C5" s="192"/>
      <c r="D5" s="194"/>
      <c r="E5" s="196"/>
      <c r="F5" s="198"/>
      <c r="G5" s="199"/>
      <c r="H5" s="182"/>
    </row>
    <row r="6" spans="1:8" ht="33.75" customHeight="1">
      <c r="A6" s="205">
        <v>1</v>
      </c>
      <c r="B6" s="203" t="s">
        <v>278</v>
      </c>
      <c r="C6" s="201" t="s">
        <v>279</v>
      </c>
      <c r="D6" s="108">
        <v>3</v>
      </c>
      <c r="E6" s="30">
        <f t="shared" ref="E6" si="0">157000</f>
        <v>157000</v>
      </c>
      <c r="F6" s="31">
        <f t="shared" ref="F6:F7" si="1">E6*D6</f>
        <v>471000</v>
      </c>
      <c r="G6" s="48" t="s">
        <v>258</v>
      </c>
      <c r="H6" s="119"/>
    </row>
    <row r="7" spans="1:8" ht="33.75" customHeight="1">
      <c r="A7" s="208"/>
      <c r="B7" s="207"/>
      <c r="C7" s="206"/>
      <c r="D7" s="113">
        <v>3</v>
      </c>
      <c r="E7" s="27">
        <f>195000</f>
        <v>195000</v>
      </c>
      <c r="F7" s="28">
        <f t="shared" si="1"/>
        <v>585000</v>
      </c>
      <c r="G7" s="49" t="s">
        <v>259</v>
      </c>
      <c r="H7" s="120"/>
    </row>
    <row r="8" spans="1:8" ht="33.75" customHeight="1">
      <c r="A8" s="97"/>
      <c r="B8" s="46" t="s">
        <v>14</v>
      </c>
      <c r="C8" s="14"/>
      <c r="D8" s="13"/>
      <c r="E8" s="13"/>
      <c r="F8" s="15">
        <f>SUM(F6:F7)</f>
        <v>1056000</v>
      </c>
      <c r="G8" s="97"/>
      <c r="H8" s="121"/>
    </row>
    <row r="10" spans="1:8">
      <c r="G10" s="17" t="s">
        <v>22</v>
      </c>
    </row>
    <row r="11" spans="1:8">
      <c r="G11" s="18" t="s">
        <v>15</v>
      </c>
    </row>
  </sheetData>
  <mergeCells count="13">
    <mergeCell ref="H4:H5"/>
    <mergeCell ref="C6:C7"/>
    <mergeCell ref="B6:B7"/>
    <mergeCell ref="A6:A7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21" top="0.75" bottom="0.75" header="0.3" footer="0.3"/>
  <pageSetup paperSize="9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>
  <sheetPr>
    <tabColor rgb="FFFF0000"/>
  </sheetPr>
  <dimension ref="A1:H10"/>
  <sheetViews>
    <sheetView workbookViewId="0">
      <selection sqref="A1:G1"/>
    </sheetView>
  </sheetViews>
  <sheetFormatPr defaultRowHeight="15"/>
  <cols>
    <col min="1" max="1" width="7" customWidth="1"/>
    <col min="2" max="2" width="23" customWidth="1"/>
    <col min="3" max="3" width="14.85546875" customWidth="1"/>
    <col min="4" max="4" width="11" customWidth="1"/>
    <col min="5" max="5" width="12.7109375" customWidth="1"/>
    <col min="6" max="6" width="17.140625" customWidth="1"/>
    <col min="7" max="7" width="33.5703125" customWidth="1"/>
    <col min="8" max="8" width="16.5703125" customWidth="1"/>
  </cols>
  <sheetData>
    <row r="1" spans="1:8" ht="16.5">
      <c r="A1" s="188" t="s">
        <v>1</v>
      </c>
      <c r="B1" s="188"/>
      <c r="C1" s="188"/>
      <c r="D1" s="188"/>
      <c r="E1" s="188"/>
      <c r="F1" s="188"/>
      <c r="G1" s="188"/>
    </row>
    <row r="2" spans="1:8" ht="16.5">
      <c r="A2" s="189" t="s">
        <v>283</v>
      </c>
      <c r="B2" s="189"/>
      <c r="C2" s="189"/>
      <c r="D2" s="189"/>
      <c r="E2" s="189"/>
      <c r="F2" s="189"/>
      <c r="G2" s="189"/>
    </row>
    <row r="3" spans="1:8" ht="16.5">
      <c r="A3" s="1"/>
      <c r="B3" s="3"/>
      <c r="C3" s="3"/>
      <c r="D3" s="6"/>
      <c r="E3" s="7"/>
      <c r="F3" s="8"/>
      <c r="G3" s="9"/>
    </row>
    <row r="4" spans="1:8">
      <c r="A4" s="190" t="s">
        <v>2</v>
      </c>
      <c r="B4" s="190" t="s">
        <v>3</v>
      </c>
      <c r="C4" s="191" t="s">
        <v>4</v>
      </c>
      <c r="D4" s="193" t="s">
        <v>6</v>
      </c>
      <c r="E4" s="195" t="s">
        <v>7</v>
      </c>
      <c r="F4" s="197" t="s">
        <v>5</v>
      </c>
      <c r="G4" s="199" t="s">
        <v>8</v>
      </c>
      <c r="H4" s="181" t="s">
        <v>289</v>
      </c>
    </row>
    <row r="5" spans="1:8" ht="38.25" customHeight="1">
      <c r="A5" s="190"/>
      <c r="B5" s="190"/>
      <c r="C5" s="192"/>
      <c r="D5" s="194"/>
      <c r="E5" s="196"/>
      <c r="F5" s="198"/>
      <c r="G5" s="199"/>
      <c r="H5" s="182"/>
    </row>
    <row r="6" spans="1:8" ht="48" customHeight="1">
      <c r="A6" s="145">
        <v>1</v>
      </c>
      <c r="B6" s="144" t="s">
        <v>282</v>
      </c>
      <c r="C6" s="143" t="s">
        <v>281</v>
      </c>
      <c r="D6" s="108">
        <v>4</v>
      </c>
      <c r="E6" s="30">
        <f t="shared" ref="E6" si="0">157000</f>
        <v>157000</v>
      </c>
      <c r="F6" s="31">
        <f>E6*D6</f>
        <v>628000</v>
      </c>
      <c r="G6" s="48" t="s">
        <v>53</v>
      </c>
      <c r="H6" s="119"/>
    </row>
    <row r="7" spans="1:8" ht="50.25" customHeight="1">
      <c r="A7" s="97"/>
      <c r="B7" s="46" t="s">
        <v>14</v>
      </c>
      <c r="C7" s="14"/>
      <c r="D7" s="13"/>
      <c r="E7" s="13"/>
      <c r="F7" s="15">
        <f>SUM(F6:F6)</f>
        <v>628000</v>
      </c>
      <c r="G7" s="97"/>
      <c r="H7" s="121"/>
    </row>
    <row r="9" spans="1:8">
      <c r="G9" s="17" t="s">
        <v>22</v>
      </c>
    </row>
    <row r="10" spans="1:8">
      <c r="G10" s="18" t="s">
        <v>15</v>
      </c>
    </row>
  </sheetData>
  <mergeCells count="10">
    <mergeCell ref="H4:H5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27" top="0.68" bottom="0.3" header="0.3" footer="0.3"/>
  <pageSetup paperSize="9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>
  <sheetPr>
    <tabColor rgb="FFFF0000"/>
  </sheetPr>
  <dimension ref="A1:H16"/>
  <sheetViews>
    <sheetView workbookViewId="0">
      <selection activeCell="E13" sqref="E13"/>
    </sheetView>
  </sheetViews>
  <sheetFormatPr defaultRowHeight="15"/>
  <cols>
    <col min="1" max="1" width="7" customWidth="1"/>
    <col min="2" max="2" width="23.5703125" customWidth="1"/>
    <col min="3" max="3" width="14.85546875" customWidth="1"/>
    <col min="4" max="4" width="11" customWidth="1"/>
    <col min="5" max="5" width="12.7109375" customWidth="1"/>
    <col min="6" max="6" width="14.85546875" customWidth="1"/>
    <col min="7" max="7" width="32.7109375" customWidth="1"/>
    <col min="8" max="8" width="17.5703125" customWidth="1"/>
  </cols>
  <sheetData>
    <row r="1" spans="1:8" ht="16.5">
      <c r="A1" s="188" t="s">
        <v>1</v>
      </c>
      <c r="B1" s="188"/>
      <c r="C1" s="188"/>
      <c r="D1" s="188"/>
      <c r="E1" s="188"/>
      <c r="F1" s="188"/>
      <c r="G1" s="188"/>
    </row>
    <row r="2" spans="1:8" ht="16.5">
      <c r="A2" s="189" t="s">
        <v>288</v>
      </c>
      <c r="B2" s="189"/>
      <c r="C2" s="189"/>
      <c r="D2" s="189"/>
      <c r="E2" s="189"/>
      <c r="F2" s="189"/>
      <c r="G2" s="189"/>
    </row>
    <row r="3" spans="1:8" ht="16.5">
      <c r="A3" s="1"/>
      <c r="B3" s="3"/>
      <c r="C3" s="3"/>
      <c r="D3" s="6"/>
      <c r="E3" s="7"/>
      <c r="F3" s="8"/>
      <c r="G3" s="9"/>
    </row>
    <row r="4" spans="1:8">
      <c r="A4" s="190" t="s">
        <v>2</v>
      </c>
      <c r="B4" s="190" t="s">
        <v>3</v>
      </c>
      <c r="C4" s="191" t="s">
        <v>4</v>
      </c>
      <c r="D4" s="193" t="s">
        <v>6</v>
      </c>
      <c r="E4" s="195" t="s">
        <v>7</v>
      </c>
      <c r="F4" s="197" t="s">
        <v>5</v>
      </c>
      <c r="G4" s="199" t="s">
        <v>8</v>
      </c>
      <c r="H4" s="181" t="s">
        <v>289</v>
      </c>
    </row>
    <row r="5" spans="1:8" ht="32.25" customHeight="1">
      <c r="A5" s="190"/>
      <c r="B5" s="190"/>
      <c r="C5" s="192"/>
      <c r="D5" s="194"/>
      <c r="E5" s="196"/>
      <c r="F5" s="198"/>
      <c r="G5" s="199"/>
      <c r="H5" s="182"/>
    </row>
    <row r="6" spans="1:8" ht="43.5" customHeight="1">
      <c r="A6" s="109">
        <v>1</v>
      </c>
      <c r="B6" s="20" t="s">
        <v>284</v>
      </c>
      <c r="C6" s="110" t="s">
        <v>285</v>
      </c>
      <c r="D6" s="110">
        <v>3</v>
      </c>
      <c r="E6" s="22">
        <f>157000</f>
        <v>157000</v>
      </c>
      <c r="F6" s="23">
        <f t="shared" ref="F6:F7" si="0">E6*D6</f>
        <v>471000</v>
      </c>
      <c r="G6" s="47" t="s">
        <v>70</v>
      </c>
      <c r="H6" s="140"/>
    </row>
    <row r="7" spans="1:8" ht="43.5" customHeight="1">
      <c r="A7" s="112">
        <v>2</v>
      </c>
      <c r="B7" s="25" t="s">
        <v>286</v>
      </c>
      <c r="C7" s="111" t="s">
        <v>287</v>
      </c>
      <c r="D7" s="113">
        <v>3</v>
      </c>
      <c r="E7" s="27">
        <f>157000</f>
        <v>157000</v>
      </c>
      <c r="F7" s="28">
        <f t="shared" si="0"/>
        <v>471000</v>
      </c>
      <c r="G7" s="49" t="s">
        <v>258</v>
      </c>
      <c r="H7" s="120"/>
    </row>
    <row r="8" spans="1:8" ht="43.5" customHeight="1">
      <c r="A8" s="97"/>
      <c r="B8" s="46" t="s">
        <v>14</v>
      </c>
      <c r="C8" s="14"/>
      <c r="D8" s="13"/>
      <c r="E8" s="13"/>
      <c r="F8" s="15">
        <f>SUM(F6:F7)</f>
        <v>942000</v>
      </c>
      <c r="G8" s="97"/>
      <c r="H8" s="121"/>
    </row>
    <row r="10" spans="1:8">
      <c r="G10" s="17" t="s">
        <v>22</v>
      </c>
    </row>
    <row r="11" spans="1:8">
      <c r="G11" s="18" t="s">
        <v>15</v>
      </c>
    </row>
    <row r="16" spans="1:8">
      <c r="E16" t="s">
        <v>313</v>
      </c>
    </row>
  </sheetData>
  <mergeCells count="10">
    <mergeCell ref="H4:H5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4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54</vt:i4>
      </vt:variant>
      <vt:variant>
        <vt:lpstr>Named Ranges</vt:lpstr>
      </vt:variant>
      <vt:variant>
        <vt:i4>13</vt:i4>
      </vt:variant>
    </vt:vector>
  </HeadingPairs>
  <TitlesOfParts>
    <vt:vector size="67" baseType="lpstr">
      <vt:lpstr>63DCCD06</vt:lpstr>
      <vt:lpstr>63DCCD07</vt:lpstr>
      <vt:lpstr>63DCDD01</vt:lpstr>
      <vt:lpstr>63DCDD02</vt:lpstr>
      <vt:lpstr>63DCKT05</vt:lpstr>
      <vt:lpstr>63DCKT07</vt:lpstr>
      <vt:lpstr>63DCKT08</vt:lpstr>
      <vt:lpstr>64DCCA01</vt:lpstr>
      <vt:lpstr>64DCCC01</vt:lpstr>
      <vt:lpstr>64DCCD08</vt:lpstr>
      <vt:lpstr>64DCCD09</vt:lpstr>
      <vt:lpstr>64DCCD11</vt:lpstr>
      <vt:lpstr>64DCCD12</vt:lpstr>
      <vt:lpstr>64DCCS01</vt:lpstr>
      <vt:lpstr>64DCDB01</vt:lpstr>
      <vt:lpstr>64DCDB02</vt:lpstr>
      <vt:lpstr>64DCDB03</vt:lpstr>
      <vt:lpstr>64DCDD02</vt:lpstr>
      <vt:lpstr>64DCDD03</vt:lpstr>
      <vt:lpstr>64DCDD04</vt:lpstr>
      <vt:lpstr>64DCDM01</vt:lpstr>
      <vt:lpstr>64DCDT01</vt:lpstr>
      <vt:lpstr>64DCDT02</vt:lpstr>
      <vt:lpstr>64DCDT03</vt:lpstr>
      <vt:lpstr>64DCKT06</vt:lpstr>
      <vt:lpstr>64DCMT01</vt:lpstr>
      <vt:lpstr>64DCMX02</vt:lpstr>
      <vt:lpstr>64DCOT02</vt:lpstr>
      <vt:lpstr>64DCOT03</vt:lpstr>
      <vt:lpstr>64dcot04</vt:lpstr>
      <vt:lpstr>64DCOT05</vt:lpstr>
      <vt:lpstr>64DCQT01</vt:lpstr>
      <vt:lpstr>64DCQT02</vt:lpstr>
      <vt:lpstr>64DCTH01</vt:lpstr>
      <vt:lpstr>64DCTH02</vt:lpstr>
      <vt:lpstr>64DCTH03</vt:lpstr>
      <vt:lpstr>65DCCA21</vt:lpstr>
      <vt:lpstr>65DCCD22</vt:lpstr>
      <vt:lpstr>65DCCDA1</vt:lpstr>
      <vt:lpstr>65DCCS21</vt:lpstr>
      <vt:lpstr>65DCDB22</vt:lpstr>
      <vt:lpstr>65DCDB23</vt:lpstr>
      <vt:lpstr>65DCDD21</vt:lpstr>
      <vt:lpstr>65DCDT21</vt:lpstr>
      <vt:lpstr>65DCHT23</vt:lpstr>
      <vt:lpstr>65DCKT22</vt:lpstr>
      <vt:lpstr>65DCKX21</vt:lpstr>
      <vt:lpstr>65DCMX21</vt:lpstr>
      <vt:lpstr>65DCMX22</vt:lpstr>
      <vt:lpstr>65DCOT21</vt:lpstr>
      <vt:lpstr>65DCOT22</vt:lpstr>
      <vt:lpstr>65DCVB21</vt:lpstr>
      <vt:lpstr>65DCVL21</vt:lpstr>
      <vt:lpstr>65DCVS21</vt:lpstr>
      <vt:lpstr>'64DCCS01'!Print_Titles</vt:lpstr>
      <vt:lpstr>'64DCDB03'!Print_Titles</vt:lpstr>
      <vt:lpstr>'64DCDD02'!Print_Titles</vt:lpstr>
      <vt:lpstr>'64DCDD04'!Print_Titles</vt:lpstr>
      <vt:lpstr>'64DCOT03'!Print_Titles</vt:lpstr>
      <vt:lpstr>'64dcot04'!Print_Titles</vt:lpstr>
      <vt:lpstr>'64DCQT01'!Print_Titles</vt:lpstr>
      <vt:lpstr>'64DCQT02'!Print_Titles</vt:lpstr>
      <vt:lpstr>'64DCTH02'!Print_Titles</vt:lpstr>
      <vt:lpstr>'65DCCA21'!Print_Titles</vt:lpstr>
      <vt:lpstr>'65DCCS21'!Print_Titles</vt:lpstr>
      <vt:lpstr>'65DCDD21'!Print_Titles</vt:lpstr>
      <vt:lpstr>'65DCOT21'!Print_Titles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WIN7X32</dc:creator>
  <cp:lastModifiedBy>WIN7X32</cp:lastModifiedBy>
  <cp:lastPrinted>2016-08-05T07:12:13Z</cp:lastPrinted>
  <dcterms:created xsi:type="dcterms:W3CDTF">2015-12-24T01:48:41Z</dcterms:created>
  <dcterms:modified xsi:type="dcterms:W3CDTF">2016-09-22T07:35:29Z</dcterms:modified>
</cp:coreProperties>
</file>